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840" windowWidth="19320" windowHeight="11760" activeTab="0"/>
  </bookViews>
  <sheets>
    <sheet name="cashflow" sheetId="1" r:id="rId1"/>
  </sheets>
  <definedNames/>
  <calcPr fullCalcOnLoad="1"/>
</workbook>
</file>

<file path=xl/sharedStrings.xml><?xml version="1.0" encoding="utf-8"?>
<sst xmlns="http://schemas.openxmlformats.org/spreadsheetml/2006/main" count="87" uniqueCount="85">
  <si>
    <t>Rok</t>
  </si>
  <si>
    <t>A</t>
  </si>
  <si>
    <t>č.ř.</t>
  </si>
  <si>
    <t>P1</t>
  </si>
  <si>
    <t>Třída 1</t>
  </si>
  <si>
    <t>P2</t>
  </si>
  <si>
    <t>P3</t>
  </si>
  <si>
    <t>Třída 3</t>
  </si>
  <si>
    <t>P4</t>
  </si>
  <si>
    <t>Třída 4</t>
  </si>
  <si>
    <t>Daňové příjmy - ř. 4010</t>
  </si>
  <si>
    <t>Nedaňové příjmy - ř. 4020</t>
  </si>
  <si>
    <t>Kapitálové příjmy - ř. 4030</t>
  </si>
  <si>
    <t>Přijaté dotace - ř. 4040</t>
  </si>
  <si>
    <t>Pc</t>
  </si>
  <si>
    <t>P1-P2-P3-P4</t>
  </si>
  <si>
    <t>Přijmy celkem (úřed konsolidací) - ř. 4050</t>
  </si>
  <si>
    <t>Kp</t>
  </si>
  <si>
    <t>Konsolidace celkem - ř. 4060</t>
  </si>
  <si>
    <t>P5</t>
  </si>
  <si>
    <t>Pc-Kp</t>
  </si>
  <si>
    <t>Pk</t>
  </si>
  <si>
    <t>Příjmy po konsolidaci - ř. 4200</t>
  </si>
  <si>
    <t>- úvěry krátkodobé (do 1 roku) - ř. 8113</t>
  </si>
  <si>
    <t>P6</t>
  </si>
  <si>
    <t>P7</t>
  </si>
  <si>
    <t>- výše uvažované půjčky SFŽP</t>
  </si>
  <si>
    <t>P8</t>
  </si>
  <si>
    <t>příjem z vydání krátkodobých dluhopisů - ř. 8111</t>
  </si>
  <si>
    <t>- úvěry dlouhodobé - ř. 8123</t>
  </si>
  <si>
    <t>P9</t>
  </si>
  <si>
    <t>- příjem z vydání dlouhodobých dluhopisů - ř. 8121</t>
  </si>
  <si>
    <t>P10</t>
  </si>
  <si>
    <t>- ostatní</t>
  </si>
  <si>
    <t>Pf</t>
  </si>
  <si>
    <t>P5+P6+P7+P8+P9+P10</t>
  </si>
  <si>
    <t>Přijaté úvěry a komunální obligace</t>
  </si>
  <si>
    <t>P</t>
  </si>
  <si>
    <t>Pk+Pf</t>
  </si>
  <si>
    <t>Konsolidované příjmy celkem</t>
  </si>
  <si>
    <t>V1</t>
  </si>
  <si>
    <t>Třída 5</t>
  </si>
  <si>
    <t>Běžné (neinvestiční) výdaje - ř. 4210</t>
  </si>
  <si>
    <t>V2</t>
  </si>
  <si>
    <t>Třída 6</t>
  </si>
  <si>
    <t>Kapitálové (investiční) výdaje - ř. 4220</t>
  </si>
  <si>
    <t>Vc</t>
  </si>
  <si>
    <t>V1+V2</t>
  </si>
  <si>
    <t>Výdaje celkem (před konsolidací) - ř. 4240</t>
  </si>
  <si>
    <t>Kv</t>
  </si>
  <si>
    <t>Konsolidace celkem - ř. 4250</t>
  </si>
  <si>
    <t>Vk</t>
  </si>
  <si>
    <t>Vc-Kv</t>
  </si>
  <si>
    <t>Výdaje po konsolidaci - ř. 4430</t>
  </si>
  <si>
    <t>V4</t>
  </si>
  <si>
    <t>- splátka jistiny krátkodobých úvěrů - ř. 8114</t>
  </si>
  <si>
    <t>V5</t>
  </si>
  <si>
    <t>- splátka jistiny dlouhodobých úvěrů - ř. 8124</t>
  </si>
  <si>
    <t>V6</t>
  </si>
  <si>
    <t>- splátka jistiny uvažované půjčky SFŽP</t>
  </si>
  <si>
    <t>V7</t>
  </si>
  <si>
    <t>- splátka jistiny krátkodobého dluhopisu - ř. 8112</t>
  </si>
  <si>
    <t>V8</t>
  </si>
  <si>
    <t>V9</t>
  </si>
  <si>
    <t>Vf</t>
  </si>
  <si>
    <t>V4+V5+V6+V7+V8+V9</t>
  </si>
  <si>
    <t>Splátky jistin úvěrů, dluhopisů</t>
  </si>
  <si>
    <t>V</t>
  </si>
  <si>
    <t>D</t>
  </si>
  <si>
    <t>E</t>
  </si>
  <si>
    <t>Vk+Vf</t>
  </si>
  <si>
    <t>P-V</t>
  </si>
  <si>
    <t>A+D</t>
  </si>
  <si>
    <t>Konsolidované výdaje celkem</t>
  </si>
  <si>
    <t>Hotovost běžného roku</t>
  </si>
  <si>
    <t>Hotovost na konci roku</t>
  </si>
  <si>
    <t>Doplňující komentář</t>
  </si>
  <si>
    <t>Pozn. Vyplňuje se časová řada od roku předcházejícího roku podání žádosti plus roky realizace akce, je-li součástí podpory půjčka SFŽP plus dalších pět let po ukončení akce.</t>
  </si>
  <si>
    <t>Tok peněžní hotovosti Cash Flow je zpracován pro roky 2012 - 2015. Vychází ze schváleného rozpočtu a rozpočtového výhledu a z průběžných odhadů příjmů a výdajů v jednotlivých letech.</t>
  </si>
  <si>
    <t>Počáteční stav peněžních prostředků k 1.1.</t>
  </si>
  <si>
    <t>Třída 2</t>
  </si>
  <si>
    <t>Město Břeclav</t>
  </si>
  <si>
    <t>Tok peněžní hotovosti Cash Flow včetně projektů (v tis. Kč)</t>
  </si>
  <si>
    <t>Příloha č. 10</t>
  </si>
  <si>
    <t>Pozn. Ve výhledových letech se uvažuje konsolidace příjmů či výdajů rovná nule (Kp, Kv). Úroky nejsou uváděny samostatně, neboť jsou výnosem nebo nákladem, proto se považují za příjmy nebo výdaje.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</si>
</sst>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23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3" fontId="0" fillId="33" borderId="10" xfId="0" applyNumberForma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49" fontId="0" fillId="34" borderId="0" xfId="0" applyNumberFormat="1" applyFill="1" applyAlignment="1">
      <alignment vertical="center" wrapText="1"/>
    </xf>
    <xf numFmtId="0" fontId="0" fillId="34" borderId="0" xfId="0" applyFill="1" applyAlignment="1">
      <alignment horizontal="center" vertical="center"/>
    </xf>
    <xf numFmtId="0" fontId="0" fillId="34" borderId="10" xfId="0" applyFill="1" applyBorder="1" applyAlignment="1">
      <alignment vertical="center"/>
    </xf>
    <xf numFmtId="49" fontId="3" fillId="34" borderId="10" xfId="0" applyNumberFormat="1" applyFont="1" applyFill="1" applyBorder="1" applyAlignment="1">
      <alignment vertical="center" wrapText="1"/>
    </xf>
    <xf numFmtId="3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3" fillId="35" borderId="10" xfId="0" applyFont="1" applyFill="1" applyBorder="1" applyAlignment="1">
      <alignment/>
    </xf>
    <xf numFmtId="0" fontId="0" fillId="35" borderId="10" xfId="0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left" wrapText="1"/>
    </xf>
    <xf numFmtId="0" fontId="3" fillId="35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left" wrapText="1"/>
    </xf>
    <xf numFmtId="0" fontId="6" fillId="35" borderId="10" xfId="0" applyFon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5.00390625" style="2" customWidth="1"/>
    <col min="2" max="2" width="20.421875" style="3" customWidth="1"/>
    <col min="3" max="3" width="27.7109375" style="4" customWidth="1"/>
    <col min="4" max="4" width="11.421875" style="5" customWidth="1"/>
    <col min="5" max="5" width="10.7109375" style="5" customWidth="1"/>
    <col min="6" max="6" width="10.421875" style="5" customWidth="1"/>
    <col min="7" max="8" width="11.00390625" style="5" customWidth="1"/>
    <col min="9" max="9" width="10.57421875" style="5" customWidth="1"/>
    <col min="10" max="16384" width="9.140625" style="2" customWidth="1"/>
  </cols>
  <sheetData>
    <row r="1" ht="15.75">
      <c r="H1" s="20" t="s">
        <v>83</v>
      </c>
    </row>
    <row r="2" spans="1:5" ht="18.75">
      <c r="A2" s="19" t="s">
        <v>81</v>
      </c>
      <c r="D2" s="25"/>
      <c r="E2" s="25"/>
    </row>
    <row r="3" ht="2.25" customHeight="1"/>
    <row r="4" ht="21" customHeight="1"/>
    <row r="5" spans="1:9" ht="18.75">
      <c r="A5" s="26" t="s">
        <v>82</v>
      </c>
      <c r="B5" s="26"/>
      <c r="C5" s="26"/>
      <c r="D5" s="26"/>
      <c r="E5" s="26"/>
      <c r="F5" s="26"/>
      <c r="G5" s="26"/>
      <c r="H5" s="26"/>
      <c r="I5" s="26"/>
    </row>
    <row r="6" ht="5.25" customHeight="1"/>
    <row r="7" spans="1:9" ht="15">
      <c r="A7" s="27" t="s">
        <v>2</v>
      </c>
      <c r="B7" s="28"/>
      <c r="C7" s="28"/>
      <c r="D7" s="29" t="s">
        <v>0</v>
      </c>
      <c r="E7" s="29"/>
      <c r="F7" s="29"/>
      <c r="G7" s="29"/>
      <c r="H7" s="29"/>
      <c r="I7" s="29"/>
    </row>
    <row r="8" spans="1:9" ht="15">
      <c r="A8" s="27"/>
      <c r="B8" s="28"/>
      <c r="C8" s="28"/>
      <c r="D8" s="18">
        <v>2010</v>
      </c>
      <c r="E8" s="18">
        <v>2011</v>
      </c>
      <c r="F8" s="18">
        <v>2012</v>
      </c>
      <c r="G8" s="18">
        <v>2013</v>
      </c>
      <c r="H8" s="18">
        <v>2014</v>
      </c>
      <c r="I8" s="18">
        <v>2015</v>
      </c>
    </row>
    <row r="9" spans="1:9" ht="30">
      <c r="A9" s="12" t="s">
        <v>1</v>
      </c>
      <c r="B9" s="13"/>
      <c r="C9" s="7" t="s">
        <v>79</v>
      </c>
      <c r="D9" s="21">
        <v>236499</v>
      </c>
      <c r="E9" s="21">
        <v>90354</v>
      </c>
      <c r="F9" s="21">
        <v>110747</v>
      </c>
      <c r="G9" s="21">
        <v>89728</v>
      </c>
      <c r="H9" s="21">
        <v>14094</v>
      </c>
      <c r="I9" s="21">
        <v>5862</v>
      </c>
    </row>
    <row r="10" spans="1:9" ht="20.25" customHeight="1">
      <c r="A10" s="9" t="s">
        <v>3</v>
      </c>
      <c r="B10" s="6" t="s">
        <v>4</v>
      </c>
      <c r="C10" s="10" t="s">
        <v>10</v>
      </c>
      <c r="D10" s="8">
        <v>321361</v>
      </c>
      <c r="E10" s="8">
        <v>257291</v>
      </c>
      <c r="F10" s="8">
        <v>260220</v>
      </c>
      <c r="G10" s="8">
        <v>278551</v>
      </c>
      <c r="H10" s="8">
        <v>276051</v>
      </c>
      <c r="I10" s="8">
        <v>261051</v>
      </c>
    </row>
    <row r="11" spans="1:9" ht="19.5" customHeight="1">
      <c r="A11" s="9" t="s">
        <v>5</v>
      </c>
      <c r="B11" s="6" t="s">
        <v>80</v>
      </c>
      <c r="C11" s="10" t="s">
        <v>11</v>
      </c>
      <c r="D11" s="8">
        <v>57587</v>
      </c>
      <c r="E11" s="8">
        <v>66811</v>
      </c>
      <c r="F11" s="8">
        <v>64728</v>
      </c>
      <c r="G11" s="8">
        <v>59076</v>
      </c>
      <c r="H11" s="8">
        <v>53444</v>
      </c>
      <c r="I11" s="8">
        <v>53514</v>
      </c>
    </row>
    <row r="12" spans="1:9" ht="19.5" customHeight="1">
      <c r="A12" s="9" t="s">
        <v>6</v>
      </c>
      <c r="B12" s="6" t="s">
        <v>7</v>
      </c>
      <c r="C12" s="10" t="s">
        <v>12</v>
      </c>
      <c r="D12" s="8">
        <v>34049</v>
      </c>
      <c r="E12" s="8">
        <v>22969</v>
      </c>
      <c r="F12" s="8">
        <v>20938</v>
      </c>
      <c r="G12" s="8">
        <v>12871</v>
      </c>
      <c r="H12" s="8">
        <v>4950</v>
      </c>
      <c r="I12" s="8">
        <v>200</v>
      </c>
    </row>
    <row r="13" spans="1:9" ht="19.5" customHeight="1">
      <c r="A13" s="9" t="s">
        <v>8</v>
      </c>
      <c r="B13" s="6" t="s">
        <v>9</v>
      </c>
      <c r="C13" s="10" t="s">
        <v>13</v>
      </c>
      <c r="D13" s="8">
        <v>990386</v>
      </c>
      <c r="E13" s="8">
        <v>755821</v>
      </c>
      <c r="F13" s="8">
        <v>66612</v>
      </c>
      <c r="G13" s="8">
        <v>84439</v>
      </c>
      <c r="H13" s="8">
        <v>64550</v>
      </c>
      <c r="I13" s="8">
        <v>34550</v>
      </c>
    </row>
    <row r="14" spans="1:9" ht="30">
      <c r="A14" s="6" t="s">
        <v>14</v>
      </c>
      <c r="B14" s="6" t="s">
        <v>15</v>
      </c>
      <c r="C14" s="10" t="s">
        <v>16</v>
      </c>
      <c r="D14" s="1">
        <f aca="true" t="shared" si="0" ref="D14:I14">D10+D11+D12+D13</f>
        <v>1403383</v>
      </c>
      <c r="E14" s="1">
        <f t="shared" si="0"/>
        <v>1102892</v>
      </c>
      <c r="F14" s="1">
        <f t="shared" si="0"/>
        <v>412498</v>
      </c>
      <c r="G14" s="1">
        <f t="shared" si="0"/>
        <v>434937</v>
      </c>
      <c r="H14" s="1">
        <f t="shared" si="0"/>
        <v>398995</v>
      </c>
      <c r="I14" s="1">
        <f t="shared" si="0"/>
        <v>349315</v>
      </c>
    </row>
    <row r="15" spans="1:9" ht="15">
      <c r="A15" s="9" t="s">
        <v>17</v>
      </c>
      <c r="B15" s="6"/>
      <c r="C15" s="10" t="s">
        <v>18</v>
      </c>
      <c r="D15" s="8">
        <v>748262</v>
      </c>
      <c r="E15" s="8">
        <v>560739</v>
      </c>
      <c r="F15" s="8">
        <v>0</v>
      </c>
      <c r="G15" s="8">
        <v>0</v>
      </c>
      <c r="H15" s="8">
        <v>0</v>
      </c>
      <c r="I15" s="8">
        <v>0</v>
      </c>
    </row>
    <row r="16" spans="1:9" ht="19.5" customHeight="1">
      <c r="A16" s="9" t="s">
        <v>21</v>
      </c>
      <c r="B16" s="6" t="s">
        <v>20</v>
      </c>
      <c r="C16" s="10" t="s">
        <v>22</v>
      </c>
      <c r="D16" s="1">
        <f aca="true" t="shared" si="1" ref="D16:I16">D14-D15</f>
        <v>655121</v>
      </c>
      <c r="E16" s="1">
        <f t="shared" si="1"/>
        <v>542153</v>
      </c>
      <c r="F16" s="1">
        <f t="shared" si="1"/>
        <v>412498</v>
      </c>
      <c r="G16" s="1">
        <f t="shared" si="1"/>
        <v>434937</v>
      </c>
      <c r="H16" s="1">
        <f t="shared" si="1"/>
        <v>398995</v>
      </c>
      <c r="I16" s="1">
        <f t="shared" si="1"/>
        <v>349315</v>
      </c>
    </row>
    <row r="17" spans="1:9" ht="30">
      <c r="A17" s="6" t="s">
        <v>19</v>
      </c>
      <c r="B17" s="6"/>
      <c r="C17" s="10" t="s">
        <v>23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1:9" ht="18" customHeight="1">
      <c r="A18" s="9" t="s">
        <v>24</v>
      </c>
      <c r="B18" s="6"/>
      <c r="C18" s="10" t="s">
        <v>29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1:9" ht="19.5" customHeight="1">
      <c r="A19" s="9" t="s">
        <v>25</v>
      </c>
      <c r="B19" s="6"/>
      <c r="C19" s="10" t="s">
        <v>26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ht="30">
      <c r="A20" s="9" t="s">
        <v>27</v>
      </c>
      <c r="B20" s="6"/>
      <c r="C20" s="10" t="s">
        <v>28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</row>
    <row r="21" spans="1:9" ht="45">
      <c r="A21" s="6" t="s">
        <v>30</v>
      </c>
      <c r="B21" s="6"/>
      <c r="C21" s="11" t="s">
        <v>31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</row>
    <row r="22" spans="1:9" ht="15">
      <c r="A22" s="9" t="s">
        <v>32</v>
      </c>
      <c r="B22" s="6"/>
      <c r="C22" s="10" t="s">
        <v>33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</row>
    <row r="23" spans="1:9" ht="30">
      <c r="A23" s="9" t="s">
        <v>34</v>
      </c>
      <c r="B23" s="11" t="s">
        <v>35</v>
      </c>
      <c r="C23" s="11" t="s">
        <v>36</v>
      </c>
      <c r="D23" s="1">
        <f aca="true" t="shared" si="2" ref="D23:I23">D17+D18+D19+D20+D21+D22</f>
        <v>0</v>
      </c>
      <c r="E23" s="1">
        <f t="shared" si="2"/>
        <v>0</v>
      </c>
      <c r="F23" s="1">
        <f t="shared" si="2"/>
        <v>0</v>
      </c>
      <c r="G23" s="1">
        <f t="shared" si="2"/>
        <v>0</v>
      </c>
      <c r="H23" s="1">
        <f t="shared" si="2"/>
        <v>0</v>
      </c>
      <c r="I23" s="1">
        <f t="shared" si="2"/>
        <v>0</v>
      </c>
    </row>
    <row r="24" spans="1:9" ht="24" customHeight="1">
      <c r="A24" s="12" t="s">
        <v>37</v>
      </c>
      <c r="B24" s="14" t="s">
        <v>38</v>
      </c>
      <c r="C24" s="15" t="s">
        <v>39</v>
      </c>
      <c r="D24" s="16">
        <f aca="true" t="shared" si="3" ref="D24:I24">D16+D23</f>
        <v>655121</v>
      </c>
      <c r="E24" s="16">
        <f t="shared" si="3"/>
        <v>542153</v>
      </c>
      <c r="F24" s="16">
        <f t="shared" si="3"/>
        <v>412498</v>
      </c>
      <c r="G24" s="16">
        <f t="shared" si="3"/>
        <v>434937</v>
      </c>
      <c r="H24" s="16">
        <f t="shared" si="3"/>
        <v>398995</v>
      </c>
      <c r="I24" s="16">
        <f t="shared" si="3"/>
        <v>349315</v>
      </c>
    </row>
    <row r="25" spans="1:9" ht="30">
      <c r="A25" s="9" t="s">
        <v>40</v>
      </c>
      <c r="B25" s="6" t="s">
        <v>41</v>
      </c>
      <c r="C25" s="11" t="s">
        <v>42</v>
      </c>
      <c r="D25" s="8">
        <v>1350485</v>
      </c>
      <c r="E25" s="8">
        <v>1030970</v>
      </c>
      <c r="F25" s="8">
        <v>349491</v>
      </c>
      <c r="G25" s="8">
        <v>355519</v>
      </c>
      <c r="H25" s="8">
        <v>346889</v>
      </c>
      <c r="I25" s="8">
        <v>347211</v>
      </c>
    </row>
    <row r="26" spans="1:9" ht="30">
      <c r="A26" s="9" t="s">
        <v>43</v>
      </c>
      <c r="B26" s="6" t="s">
        <v>44</v>
      </c>
      <c r="C26" s="11" t="s">
        <v>45</v>
      </c>
      <c r="D26" s="8">
        <v>180617</v>
      </c>
      <c r="E26" s="8">
        <v>33693</v>
      </c>
      <c r="F26" s="8">
        <v>66112</v>
      </c>
      <c r="G26" s="8">
        <f>133320+1700+2000</f>
        <v>137020</v>
      </c>
      <c r="H26" s="8">
        <v>45845</v>
      </c>
      <c r="I26" s="8">
        <v>3995</v>
      </c>
    </row>
    <row r="27" spans="1:9" ht="30">
      <c r="A27" s="6" t="s">
        <v>46</v>
      </c>
      <c r="B27" s="6" t="s">
        <v>47</v>
      </c>
      <c r="C27" s="11" t="s">
        <v>48</v>
      </c>
      <c r="D27" s="1">
        <f aca="true" t="shared" si="4" ref="D27:I27">D25+D26</f>
        <v>1531102</v>
      </c>
      <c r="E27" s="1">
        <f t="shared" si="4"/>
        <v>1064663</v>
      </c>
      <c r="F27" s="1">
        <f t="shared" si="4"/>
        <v>415603</v>
      </c>
      <c r="G27" s="1">
        <f t="shared" si="4"/>
        <v>492539</v>
      </c>
      <c r="H27" s="1">
        <f t="shared" si="4"/>
        <v>392734</v>
      </c>
      <c r="I27" s="1">
        <f t="shared" si="4"/>
        <v>351206</v>
      </c>
    </row>
    <row r="28" spans="1:9" ht="18.75" customHeight="1">
      <c r="A28" s="9" t="s">
        <v>49</v>
      </c>
      <c r="B28" s="6"/>
      <c r="C28" s="11" t="s">
        <v>50</v>
      </c>
      <c r="D28" s="8">
        <v>748262</v>
      </c>
      <c r="E28" s="8">
        <v>560739</v>
      </c>
      <c r="F28" s="8">
        <v>0</v>
      </c>
      <c r="G28" s="8">
        <v>0</v>
      </c>
      <c r="H28" s="8">
        <v>0</v>
      </c>
      <c r="I28" s="8">
        <v>0</v>
      </c>
    </row>
    <row r="29" spans="1:9" ht="20.25" customHeight="1">
      <c r="A29" s="9" t="s">
        <v>51</v>
      </c>
      <c r="B29" s="6" t="s">
        <v>52</v>
      </c>
      <c r="C29" s="11" t="s">
        <v>53</v>
      </c>
      <c r="D29" s="1">
        <f aca="true" t="shared" si="5" ref="D29:I29">D27-D28</f>
        <v>782840</v>
      </c>
      <c r="E29" s="1">
        <f t="shared" si="5"/>
        <v>503924</v>
      </c>
      <c r="F29" s="1">
        <f t="shared" si="5"/>
        <v>415603</v>
      </c>
      <c r="G29" s="1">
        <f t="shared" si="5"/>
        <v>492539</v>
      </c>
      <c r="H29" s="1">
        <f t="shared" si="5"/>
        <v>392734</v>
      </c>
      <c r="I29" s="1">
        <f t="shared" si="5"/>
        <v>351206</v>
      </c>
    </row>
    <row r="30" spans="1:9" ht="30">
      <c r="A30" s="9" t="s">
        <v>54</v>
      </c>
      <c r="B30" s="6"/>
      <c r="C30" s="11" t="s">
        <v>55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</row>
    <row r="31" spans="1:9" ht="30">
      <c r="A31" s="9" t="s">
        <v>56</v>
      </c>
      <c r="B31" s="6"/>
      <c r="C31" s="11" t="s">
        <v>57</v>
      </c>
      <c r="D31" s="8">
        <v>18376</v>
      </c>
      <c r="E31" s="8">
        <v>17805</v>
      </c>
      <c r="F31" s="8">
        <v>17914</v>
      </c>
      <c r="G31" s="8">
        <v>18032</v>
      </c>
      <c r="H31" s="8">
        <v>14493</v>
      </c>
      <c r="I31" s="8">
        <v>5040</v>
      </c>
    </row>
    <row r="32" spans="1:9" ht="30">
      <c r="A32" s="9" t="s">
        <v>58</v>
      </c>
      <c r="B32" s="6"/>
      <c r="C32" s="11" t="s">
        <v>59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</row>
    <row r="33" spans="1:9" ht="30">
      <c r="A33" s="9" t="s">
        <v>60</v>
      </c>
      <c r="B33" s="6"/>
      <c r="C33" s="11" t="s">
        <v>61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</row>
    <row r="34" spans="1:9" ht="30">
      <c r="A34" s="6" t="s">
        <v>62</v>
      </c>
      <c r="B34" s="6"/>
      <c r="C34" s="11" t="s">
        <v>61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1:9" ht="15">
      <c r="A35" s="9" t="s">
        <v>63</v>
      </c>
      <c r="B35" s="6"/>
      <c r="C35" s="11" t="s">
        <v>33</v>
      </c>
      <c r="D35" s="8">
        <v>50</v>
      </c>
      <c r="E35" s="8">
        <v>31</v>
      </c>
      <c r="F35" s="8">
        <v>0</v>
      </c>
      <c r="G35" s="8">
        <v>0</v>
      </c>
      <c r="H35" s="8">
        <v>0</v>
      </c>
      <c r="I35" s="8">
        <v>0</v>
      </c>
    </row>
    <row r="36" spans="1:9" ht="22.5" customHeight="1">
      <c r="A36" s="9" t="s">
        <v>64</v>
      </c>
      <c r="B36" s="11" t="s">
        <v>65</v>
      </c>
      <c r="C36" s="11" t="s">
        <v>66</v>
      </c>
      <c r="D36" s="1">
        <f aca="true" t="shared" si="6" ref="D36:I36">D30+D31+D32+D33+D34+D35</f>
        <v>18426</v>
      </c>
      <c r="E36" s="1">
        <f t="shared" si="6"/>
        <v>17836</v>
      </c>
      <c r="F36" s="1">
        <f t="shared" si="6"/>
        <v>17914</v>
      </c>
      <c r="G36" s="1">
        <f t="shared" si="6"/>
        <v>18032</v>
      </c>
      <c r="H36" s="1">
        <f t="shared" si="6"/>
        <v>14493</v>
      </c>
      <c r="I36" s="1">
        <f t="shared" si="6"/>
        <v>5040</v>
      </c>
    </row>
    <row r="37" spans="1:9" ht="20.25" customHeight="1">
      <c r="A37" s="14" t="s">
        <v>67</v>
      </c>
      <c r="B37" s="14" t="s">
        <v>70</v>
      </c>
      <c r="C37" s="15" t="s">
        <v>73</v>
      </c>
      <c r="D37" s="16">
        <f aca="true" t="shared" si="7" ref="D37:I37">D29+D36</f>
        <v>801266</v>
      </c>
      <c r="E37" s="16">
        <f t="shared" si="7"/>
        <v>521760</v>
      </c>
      <c r="F37" s="16">
        <f t="shared" si="7"/>
        <v>433517</v>
      </c>
      <c r="G37" s="16">
        <f t="shared" si="7"/>
        <v>510571</v>
      </c>
      <c r="H37" s="16">
        <f t="shared" si="7"/>
        <v>407227</v>
      </c>
      <c r="I37" s="16">
        <f t="shared" si="7"/>
        <v>356246</v>
      </c>
    </row>
    <row r="38" spans="1:9" ht="22.5" customHeight="1">
      <c r="A38" s="12" t="s">
        <v>68</v>
      </c>
      <c r="B38" s="14" t="s">
        <v>71</v>
      </c>
      <c r="C38" s="15" t="s">
        <v>74</v>
      </c>
      <c r="D38" s="16">
        <f aca="true" t="shared" si="8" ref="D38:I38">D24-D37</f>
        <v>-146145</v>
      </c>
      <c r="E38" s="16">
        <f t="shared" si="8"/>
        <v>20393</v>
      </c>
      <c r="F38" s="16">
        <f t="shared" si="8"/>
        <v>-21019</v>
      </c>
      <c r="G38" s="16">
        <f t="shared" si="8"/>
        <v>-75634</v>
      </c>
      <c r="H38" s="16">
        <f t="shared" si="8"/>
        <v>-8232</v>
      </c>
      <c r="I38" s="16">
        <f t="shared" si="8"/>
        <v>-6931</v>
      </c>
    </row>
    <row r="39" spans="1:9" ht="23.25" customHeight="1">
      <c r="A39" s="12" t="s">
        <v>69</v>
      </c>
      <c r="B39" s="14" t="s">
        <v>72</v>
      </c>
      <c r="C39" s="15" t="s">
        <v>75</v>
      </c>
      <c r="D39" s="16">
        <f aca="true" t="shared" si="9" ref="D39:I39">D9+D38</f>
        <v>90354</v>
      </c>
      <c r="E39" s="16">
        <f t="shared" si="9"/>
        <v>110747</v>
      </c>
      <c r="F39" s="16">
        <f t="shared" si="9"/>
        <v>89728</v>
      </c>
      <c r="G39" s="16">
        <f t="shared" si="9"/>
        <v>14094</v>
      </c>
      <c r="H39" s="16">
        <f t="shared" si="9"/>
        <v>5862</v>
      </c>
      <c r="I39" s="16">
        <f t="shared" si="9"/>
        <v>-1069</v>
      </c>
    </row>
    <row r="41" spans="1:9" ht="15" hidden="1">
      <c r="A41" s="30" t="s">
        <v>77</v>
      </c>
      <c r="B41" s="31"/>
      <c r="C41" s="31"/>
      <c r="D41" s="31"/>
      <c r="E41" s="31"/>
      <c r="F41" s="31"/>
      <c r="G41" s="31"/>
      <c r="H41" s="31"/>
      <c r="I41" s="31"/>
    </row>
    <row r="42" spans="1:9" ht="15" hidden="1">
      <c r="A42" s="31"/>
      <c r="B42" s="31"/>
      <c r="C42" s="31"/>
      <c r="D42" s="31"/>
      <c r="E42" s="31"/>
      <c r="F42" s="31"/>
      <c r="G42" s="31"/>
      <c r="H42" s="31"/>
      <c r="I42" s="31"/>
    </row>
    <row r="43" spans="1:9" ht="15">
      <c r="A43" s="22" t="s">
        <v>84</v>
      </c>
      <c r="B43" s="22"/>
      <c r="C43" s="22"/>
      <c r="D43" s="22"/>
      <c r="E43" s="22"/>
      <c r="F43" s="22"/>
      <c r="G43" s="22"/>
      <c r="H43" s="22"/>
      <c r="I43" s="22"/>
    </row>
    <row r="44" spans="1:9" ht="15">
      <c r="A44" s="22"/>
      <c r="B44" s="22"/>
      <c r="C44" s="22"/>
      <c r="D44" s="22"/>
      <c r="E44" s="22"/>
      <c r="F44" s="22"/>
      <c r="G44" s="22"/>
      <c r="H44" s="22"/>
      <c r="I44" s="22"/>
    </row>
    <row r="45" spans="1:9" ht="15" hidden="1">
      <c r="A45" s="17"/>
      <c r="B45" s="17"/>
      <c r="C45" s="17"/>
      <c r="D45" s="17"/>
      <c r="E45" s="17"/>
      <c r="F45" s="17"/>
      <c r="G45" s="17"/>
      <c r="H45" s="17"/>
      <c r="I45" s="17"/>
    </row>
    <row r="46" spans="1:9" ht="15" hidden="1">
      <c r="A46" s="17"/>
      <c r="B46" s="17"/>
      <c r="C46" s="17"/>
      <c r="D46" s="17"/>
      <c r="E46" s="17"/>
      <c r="F46" s="17"/>
      <c r="G46" s="17"/>
      <c r="H46" s="17"/>
      <c r="I46" s="17"/>
    </row>
    <row r="47" spans="1:9" ht="15" hidden="1">
      <c r="A47" s="17"/>
      <c r="B47" s="17"/>
      <c r="C47" s="17"/>
      <c r="D47" s="17"/>
      <c r="E47" s="17"/>
      <c r="F47" s="17"/>
      <c r="G47" s="17"/>
      <c r="H47" s="17"/>
      <c r="I47" s="17"/>
    </row>
    <row r="48" spans="1:9" ht="15" hidden="1">
      <c r="A48" s="17"/>
      <c r="B48" s="17"/>
      <c r="C48" s="17"/>
      <c r="D48" s="17"/>
      <c r="E48" s="17"/>
      <c r="F48" s="17"/>
      <c r="G48" s="17"/>
      <c r="H48" s="17"/>
      <c r="I48" s="17"/>
    </row>
    <row r="49" ht="15" hidden="1"/>
    <row r="50" ht="15" hidden="1"/>
    <row r="51" ht="34.5" customHeight="1" hidden="1"/>
    <row r="52" ht="15" customHeight="1"/>
    <row r="53" spans="2:7" ht="15" customHeight="1" hidden="1">
      <c r="B53" s="23" t="s">
        <v>76</v>
      </c>
      <c r="C53" s="24" t="s">
        <v>78</v>
      </c>
      <c r="D53" s="24"/>
      <c r="E53" s="24"/>
      <c r="F53" s="24"/>
      <c r="G53" s="24"/>
    </row>
    <row r="54" spans="2:7" ht="15" hidden="1">
      <c r="B54" s="23"/>
      <c r="C54" s="24"/>
      <c r="D54" s="24"/>
      <c r="E54" s="24"/>
      <c r="F54" s="24"/>
      <c r="G54" s="24"/>
    </row>
    <row r="55" spans="2:7" ht="15" hidden="1">
      <c r="B55" s="23"/>
      <c r="C55" s="24"/>
      <c r="D55" s="24"/>
      <c r="E55" s="24"/>
      <c r="F55" s="24"/>
      <c r="G55" s="24"/>
    </row>
    <row r="56" spans="2:7" ht="15" hidden="1">
      <c r="B56" s="23"/>
      <c r="C56" s="24"/>
      <c r="D56" s="24"/>
      <c r="E56" s="24"/>
      <c r="F56" s="24"/>
      <c r="G56" s="24"/>
    </row>
    <row r="57" spans="2:7" ht="15" hidden="1">
      <c r="B57" s="23"/>
      <c r="C57" s="24"/>
      <c r="D57" s="24"/>
      <c r="E57" s="24"/>
      <c r="F57" s="24"/>
      <c r="G57" s="24"/>
    </row>
    <row r="58" spans="2:7" ht="15" hidden="1">
      <c r="B58" s="23"/>
      <c r="C58" s="24"/>
      <c r="D58" s="24"/>
      <c r="E58" s="24"/>
      <c r="F58" s="24"/>
      <c r="G58" s="24"/>
    </row>
    <row r="59" spans="2:7" ht="15" hidden="1">
      <c r="B59" s="23"/>
      <c r="C59" s="24"/>
      <c r="D59" s="24"/>
      <c r="E59" s="24"/>
      <c r="F59" s="24"/>
      <c r="G59" s="24"/>
    </row>
    <row r="60" spans="2:7" ht="15" hidden="1">
      <c r="B60" s="23"/>
      <c r="C60" s="24"/>
      <c r="D60" s="24"/>
      <c r="E60" s="24"/>
      <c r="F60" s="24"/>
      <c r="G60" s="24"/>
    </row>
    <row r="61" spans="2:7" ht="15" hidden="1">
      <c r="B61" s="23"/>
      <c r="C61" s="24"/>
      <c r="D61" s="24"/>
      <c r="E61" s="24"/>
      <c r="F61" s="24"/>
      <c r="G61" s="24"/>
    </row>
    <row r="62" spans="2:7" ht="0.75" customHeight="1" hidden="1">
      <c r="B62" s="23"/>
      <c r="C62" s="24"/>
      <c r="D62" s="24"/>
      <c r="E62" s="24"/>
      <c r="F62" s="24"/>
      <c r="G62" s="24"/>
    </row>
    <row r="63" ht="15" hidden="1"/>
  </sheetData>
  <sheetProtection/>
  <mergeCells count="9">
    <mergeCell ref="A43:I44"/>
    <mergeCell ref="B53:B62"/>
    <mergeCell ref="C53:G62"/>
    <mergeCell ref="D2:E2"/>
    <mergeCell ref="A5:I5"/>
    <mergeCell ref="A7:A8"/>
    <mergeCell ref="B7:C8"/>
    <mergeCell ref="D7:I7"/>
    <mergeCell ref="A41:I42"/>
  </mergeCells>
  <printOptions/>
  <pageMargins left="0.984251968503937" right="0.11811023622047245" top="0.984251968503937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</dc:creator>
  <cp:keywords/>
  <dc:description/>
  <cp:lastModifiedBy>vasicek</cp:lastModifiedBy>
  <cp:lastPrinted>2012-11-12T07:23:05Z</cp:lastPrinted>
  <dcterms:created xsi:type="dcterms:W3CDTF">2011-07-07T11:41:48Z</dcterms:created>
  <dcterms:modified xsi:type="dcterms:W3CDTF">2013-01-03T14:40:04Z</dcterms:modified>
  <cp:category/>
  <cp:version/>
  <cp:contentType/>
  <cp:contentStatus/>
</cp:coreProperties>
</file>