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20580" windowHeight="16440" activeTab="0"/>
  </bookViews>
  <sheets>
    <sheet name="Rekapitulace" sheetId="1" r:id="rId1"/>
    <sheet name="KB" sheetId="2" r:id="rId2"/>
  </sheets>
  <definedNames>
    <definedName name="marze_hw">#REF!</definedName>
    <definedName name="marze_sluzby">#REF!</definedName>
    <definedName name="_xlnm.Print_Area" localSheetId="1">'KB'!$A$1:$G$31</definedName>
    <definedName name="_xlnm.Print_Area" localSheetId="0">'Rekapitulace'!$A$1:$C$22</definedName>
  </definedNames>
  <calcPr fullCalcOnLoad="1"/>
</workbook>
</file>

<file path=xl/sharedStrings.xml><?xml version="1.0" encoding="utf-8"?>
<sst xmlns="http://schemas.openxmlformats.org/spreadsheetml/2006/main" count="82" uniqueCount="61">
  <si>
    <t>ks</t>
  </si>
  <si>
    <t>Jednotka</t>
  </si>
  <si>
    <t>Počet</t>
  </si>
  <si>
    <t>Celkem</t>
  </si>
  <si>
    <t>hod</t>
  </si>
  <si>
    <t>Provední funkční zkoušky systému, revize systému</t>
  </si>
  <si>
    <t>%</t>
  </si>
  <si>
    <t>Popis položky</t>
  </si>
  <si>
    <t>Jedn. cena</t>
  </si>
  <si>
    <t>Dodávka</t>
  </si>
  <si>
    <t>Montáž</t>
  </si>
  <si>
    <t>1.</t>
  </si>
  <si>
    <t>REKAPITULACE  NÁKLADŮ</t>
  </si>
  <si>
    <t>Část</t>
  </si>
  <si>
    <t>Základní rozpočtové náklady</t>
  </si>
  <si>
    <t xml:space="preserve">Celkem </t>
  </si>
  <si>
    <t>Sazba DPH 21%</t>
  </si>
  <si>
    <t>CELKEM S DPH</t>
  </si>
  <si>
    <t>Rozvaděče, ukončovací hw</t>
  </si>
  <si>
    <t>Ostatní služby a přidružené práce</t>
  </si>
  <si>
    <t>Ostatní služby a přidružené práce celkem</t>
  </si>
  <si>
    <t>Mezisoučet</t>
  </si>
  <si>
    <t>IP kamery a příslušenství</t>
  </si>
  <si>
    <t xml:space="preserve">KONTROLNÍ ROZPOČET </t>
  </si>
  <si>
    <t>Zpracovala:</t>
  </si>
  <si>
    <t>Eva Lobpreisová</t>
  </si>
  <si>
    <t>Č.</t>
  </si>
  <si>
    <t>soubor</t>
  </si>
  <si>
    <t xml:space="preserve">Koordinace se správcem stávajícího zařízení MKDS </t>
  </si>
  <si>
    <t>POZNÁMKA:</t>
  </si>
  <si>
    <t xml:space="preserve">Zpracovatel nabídky je povinen se seznámit s místními danostmi, technickým řešením a ostatními potřebnými dokumentacemi a případné nesrovnalosti je povinen zohlednil v cenách uvedených ve výkazu prací. </t>
  </si>
  <si>
    <t>AKCE</t>
  </si>
  <si>
    <t xml:space="preserve">STUPEŇ </t>
  </si>
  <si>
    <t>den</t>
  </si>
  <si>
    <t xml:space="preserve">Kamerový bod </t>
  </si>
  <si>
    <t>Doprava materiálu  (% z dodávky)</t>
  </si>
  <si>
    <t>Zahrnují konfiguraci systému, koordinace , školení s uživatelem, VRN a další.</t>
  </si>
  <si>
    <t>TECHNOLOGIE  MKDS - KAMEROVÉ BODY</t>
  </si>
  <si>
    <t>TECHNOLOGIE  MKDS - KAMEROVÉ BODY celkem</t>
  </si>
  <si>
    <t>Kamerový bod  celkem</t>
  </si>
  <si>
    <t>TECHNOLOGICKÁ ČÁST</t>
  </si>
  <si>
    <t xml:space="preserve">DOKUMENTACE PRO VÝBĚR ZHOTOVITELE (DVZ)
</t>
  </si>
  <si>
    <t>2</t>
  </si>
  <si>
    <t>4</t>
  </si>
  <si>
    <t>5</t>
  </si>
  <si>
    <t xml:space="preserve">Licence pro záznam jedné IP kamery do GeViScope nebo re_porter </t>
  </si>
  <si>
    <t>Konfigurace do stáv. technologie, komplet zprovoznění všech funkčních bodů dle požadavku zadavatele</t>
  </si>
  <si>
    <t>Drobný montážní a instalační materiál</t>
  </si>
  <si>
    <t>Upevňovací příslušenství rozvaděče na sloup</t>
  </si>
  <si>
    <t xml:space="preserve">Montážní konzole a adaptér pro uchycení na sloup </t>
  </si>
  <si>
    <t>3</t>
  </si>
  <si>
    <t>6</t>
  </si>
  <si>
    <t>7</t>
  </si>
  <si>
    <t>8</t>
  </si>
  <si>
    <r>
      <t xml:space="preserve">Zahrnuje komplet sestavu vnější otočné kamery a její připojení; demontáž stávajícího rozvaděče; osazení nového rozvaděče na sloup, dozbrojení rozvaděče stávajícím hw.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</si>
  <si>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Nájem zdvižné plošina, montáž na místě z plošiny </t>
  </si>
  <si>
    <t xml:space="preserve">Demontáže stávajícího rozvaděče </t>
  </si>
  <si>
    <t>Venkovní ocelový rozvaděč s krytím IP66 pro venkovníkamerový bod.  Rozměry: 400x300x200 mm. Rozvaděč osazen:  zdroj 120W 48, 24 nebo 12 VDC,  jistič 4A + dozbrojení stávajícím hw.</t>
  </si>
  <si>
    <t>Otočná (PTZ) kamera pro venkovní použití s laserovým IR přísvitem a motorickým objektivem 4,5 – 148,5 mm se 33násobným přiblížením, 1/2,8" CMOS, citlivost barva 0.002lx / BW 0.005lx při F=1.6, WDR až 120dB, MJPEG,H.264+, H.265+, obousměrné audio , slot pro mikroSD kartu 128GB, napájení 24V AC, PoE+ (IEEE 802.3at), -40° až +70°C, IP66, Podpora ONVIF (typový standard min.PTZ-6252SL-X33UP)</t>
  </si>
  <si>
    <t>V Brně, dne  20.5.2019</t>
  </si>
  <si>
    <t>BŘECLAV - MODERNIZACE MĚSTSKÉHO DOHLEDOVÉHO KAMEROVÉHO SYSTÉMU - 2019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</si>
</sst>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#,##0&quot; Kč&quot;"/>
    <numFmt numFmtId="167" formatCode="#,##0.00&quot; 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&quot; &quot;#,##0.00&quot; &quot;[$Kč]&quot; &quot;;&quot;-&quot;#,##0.00&quot; &quot;[$Kč]&quot; &quot;;&quot; -&quot;00&quot; &quot;[$Kč]&quot; &quot;;&quot; &quot;@&quot; &quot;"/>
    <numFmt numFmtId="173" formatCode="_(#,##0&quot;.&quot;_);;;_(@_)"/>
    <numFmt numFmtId="174" formatCode="#,##0.00&quot; &quot;[$Kč]"/>
    <numFmt numFmtId="175" formatCode="_-* #,##0\ [$€-1]_-;\-* #,##0\ [$€-1]_-;_-* &quot;-&quot;\ [$€-1]_-;_-@_-"/>
    <numFmt numFmtId="176" formatCode="[$€-2]\ #\ ##,000_);[Red]\([$€-2]\ #\ ##,000\)"/>
    <numFmt numFmtId="177" formatCode="#,##0.00\ _K_č"/>
    <numFmt numFmtId="178" formatCode="d/mm"/>
    <numFmt numFmtId="179" formatCode="#,##0.00\ "/>
    <numFmt numFmtId="180" formatCode="_-* #,##0\ [$Kč-405]_-;\-* #,##0\ [$Kč-405]_-;_-* &quot;-&quot;??\ [$Kč-405]_-;_-@_-"/>
    <numFmt numFmtId="181" formatCode="#,##0_ ;\-#,##0\ "/>
    <numFmt numFmtId="182" formatCode="[$€-2]\ #,##0.00_);[Red]\([$€-2]\ #,##0.00\)"/>
  </numFmts>
  <fonts count="56">
    <font>
      <sz val="10"/>
      <name val="Arial CE"/>
      <family val="0"/>
    </font>
    <font>
      <sz val="10"/>
      <name val="Arial Narrow"/>
      <family val="2"/>
    </font>
    <font>
      <b/>
      <sz val="12"/>
      <name val="Arial Narrow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u val="single"/>
      <sz val="10"/>
      <color indexed="20"/>
      <name val="Arial CE"/>
      <family val="0"/>
    </font>
    <font>
      <i/>
      <sz val="10"/>
      <color indexed="10"/>
      <name val="Arial Narrow"/>
      <family val="2"/>
    </font>
    <font>
      <sz val="8"/>
      <name val="Arial CE"/>
      <family val="0"/>
    </font>
    <font>
      <b/>
      <sz val="14"/>
      <name val="Arial Narrow"/>
      <family val="2"/>
    </font>
    <font>
      <sz val="12"/>
      <name val="Arial Narrow"/>
      <family val="2"/>
    </font>
    <font>
      <sz val="10"/>
      <name val="Helv"/>
      <family val="0"/>
    </font>
    <font>
      <sz val="8"/>
      <color indexed="8"/>
      <name val="Arial CE"/>
      <family val="2"/>
    </font>
    <font>
      <b/>
      <i/>
      <sz val="10"/>
      <name val="Arial Narrow"/>
      <family val="2"/>
    </font>
    <font>
      <b/>
      <sz val="20"/>
      <name val="Arial Narrow"/>
      <family val="2"/>
    </font>
    <font>
      <sz val="9"/>
      <name val="Arial Narrow"/>
      <family val="2"/>
    </font>
    <font>
      <b/>
      <sz val="10"/>
      <name val="Arial CE"/>
      <family val="0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9" fillId="0" borderId="6">
      <alignment horizontal="center" vertical="center" wrapText="1"/>
      <protection/>
    </xf>
    <xf numFmtId="0" fontId="13" fillId="0" borderId="7">
      <alignment horizontal="justify" vertical="center" wrapText="1"/>
      <protection locked="0"/>
    </xf>
    <xf numFmtId="0" fontId="7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23" borderId="0" applyNumberFormat="0" applyBorder="0" applyAlignment="0" applyProtection="0"/>
    <xf numFmtId="0" fontId="12" fillId="0" borderId="0">
      <alignment/>
      <protection/>
    </xf>
    <xf numFmtId="0" fontId="50" fillId="0" borderId="0" applyNumberFormat="0" applyFill="0" applyBorder="0" applyAlignment="0" applyProtection="0"/>
    <xf numFmtId="0" fontId="51" fillId="24" borderId="10" applyNumberFormat="0" applyAlignment="0" applyProtection="0"/>
    <xf numFmtId="0" fontId="52" fillId="25" borderId="10" applyNumberFormat="0" applyAlignment="0" applyProtection="0"/>
    <xf numFmtId="0" fontId="53" fillId="25" borderId="11" applyNumberFormat="0" applyAlignment="0" applyProtection="0"/>
    <xf numFmtId="0" fontId="54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 applyProtection="1">
      <alignment horizontal="left" vertical="top" wrapText="1"/>
      <protection hidden="1"/>
    </xf>
    <xf numFmtId="0" fontId="1" fillId="0" borderId="0" xfId="51" applyFont="1" applyAlignment="1">
      <alignment horizontal="center"/>
      <protection/>
    </xf>
    <xf numFmtId="164" fontId="1" fillId="0" borderId="0" xfId="0" applyNumberFormat="1" applyFont="1" applyFill="1" applyBorder="1" applyAlignment="1">
      <alignment horizontal="center" vertical="top"/>
    </xf>
    <xf numFmtId="44" fontId="1" fillId="0" borderId="0" xfId="39" applyNumberFormat="1" applyFont="1" applyFill="1" applyBorder="1" applyAlignment="1">
      <alignment horizontal="right" vertical="top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 horizontal="center" vertical="top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164" fontId="1" fillId="0" borderId="0" xfId="39" applyNumberFormat="1" applyFont="1" applyFill="1" applyBorder="1" applyAlignment="1">
      <alignment horizontal="right" vertical="top"/>
    </xf>
    <xf numFmtId="44" fontId="1" fillId="0" borderId="0" xfId="39" applyNumberFormat="1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left" vertical="top"/>
    </xf>
    <xf numFmtId="0" fontId="5" fillId="0" borderId="13" xfId="0" applyFont="1" applyBorder="1" applyAlignment="1">
      <alignment/>
    </xf>
    <xf numFmtId="0" fontId="1" fillId="0" borderId="13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right" vertical="top"/>
    </xf>
    <xf numFmtId="164" fontId="1" fillId="0" borderId="0" xfId="0" applyNumberFormat="1" applyFont="1" applyBorder="1" applyAlignment="1">
      <alignment horizontal="right"/>
    </xf>
    <xf numFmtId="164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44" fontId="1" fillId="0" borderId="0" xfId="0" applyNumberFormat="1" applyFont="1" applyFill="1" applyBorder="1" applyAlignment="1">
      <alignment horizontal="center" vertical="top"/>
    </xf>
    <xf numFmtId="0" fontId="1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10" fillId="0" borderId="0" xfId="0" applyFont="1" applyBorder="1" applyAlignment="1">
      <alignment horizontal="left"/>
    </xf>
    <xf numFmtId="42" fontId="5" fillId="0" borderId="0" xfId="0" applyNumberFormat="1" applyFont="1" applyAlignment="1">
      <alignment/>
    </xf>
    <xf numFmtId="0" fontId="11" fillId="0" borderId="14" xfId="0" applyFont="1" applyBorder="1" applyAlignment="1">
      <alignment/>
    </xf>
    <xf numFmtId="42" fontId="5" fillId="0" borderId="14" xfId="0" applyNumberFormat="1" applyFont="1" applyBorder="1" applyAlignment="1">
      <alignment/>
    </xf>
    <xf numFmtId="42" fontId="1" fillId="0" borderId="14" xfId="0" applyNumberFormat="1" applyFont="1" applyBorder="1" applyAlignment="1">
      <alignment/>
    </xf>
    <xf numFmtId="0" fontId="8" fillId="0" borderId="0" xfId="0" applyFont="1" applyAlignment="1">
      <alignment wrapText="1"/>
    </xf>
    <xf numFmtId="42" fontId="55" fillId="0" borderId="0" xfId="0" applyNumberFormat="1" applyFont="1" applyBorder="1" applyAlignment="1">
      <alignment/>
    </xf>
    <xf numFmtId="164" fontId="14" fillId="0" borderId="13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1" fillId="32" borderId="0" xfId="0" applyFont="1" applyFill="1" applyBorder="1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0" fontId="5" fillId="32" borderId="0" xfId="0" applyFont="1" applyFill="1" applyAlignment="1">
      <alignment/>
    </xf>
    <xf numFmtId="0" fontId="1" fillId="26" borderId="0" xfId="0" applyFont="1" applyFill="1" applyAlignment="1">
      <alignment/>
    </xf>
    <xf numFmtId="0" fontId="5" fillId="26" borderId="0" xfId="0" applyFont="1" applyFill="1" applyBorder="1" applyAlignment="1">
      <alignment/>
    </xf>
    <xf numFmtId="0" fontId="1" fillId="26" borderId="0" xfId="0" applyFont="1" applyFill="1" applyAlignment="1">
      <alignment horizontal="center"/>
    </xf>
    <xf numFmtId="165" fontId="1" fillId="0" borderId="13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5" fillId="26" borderId="0" xfId="0" applyNumberFormat="1" applyFont="1" applyFill="1" applyAlignment="1">
      <alignment/>
    </xf>
    <xf numFmtId="0" fontId="15" fillId="26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Alignment="1">
      <alignment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0" xfId="51" applyFont="1" applyAlignment="1">
      <alignment horizontal="center" vertical="top"/>
      <protection/>
    </xf>
    <xf numFmtId="0" fontId="3" fillId="0" borderId="0" xfId="0" applyFont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12" xfId="0" applyFont="1" applyBorder="1" applyAlignment="1">
      <alignment vertical="top"/>
    </xf>
    <xf numFmtId="0" fontId="3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right" vertical="top"/>
    </xf>
    <xf numFmtId="0" fontId="1" fillId="0" borderId="0" xfId="51" applyFont="1" applyAlignment="1">
      <alignment vertical="top" wrapText="1"/>
      <protection/>
    </xf>
    <xf numFmtId="0" fontId="1" fillId="0" borderId="0" xfId="0" applyFont="1" applyBorder="1" applyAlignment="1">
      <alignment vertical="top"/>
    </xf>
    <xf numFmtId="0" fontId="1" fillId="0" borderId="13" xfId="0" applyNumberFormat="1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1" fillId="0" borderId="13" xfId="0" applyNumberFormat="1" applyFont="1" applyBorder="1" applyAlignment="1">
      <alignment horizontal="center" vertical="top"/>
    </xf>
    <xf numFmtId="164" fontId="14" fillId="0" borderId="13" xfId="0" applyNumberFormat="1" applyFont="1" applyBorder="1" applyAlignment="1">
      <alignment vertical="top"/>
    </xf>
    <xf numFmtId="0" fontId="1" fillId="32" borderId="0" xfId="0" applyFont="1" applyFill="1" applyBorder="1" applyAlignment="1">
      <alignment vertical="top"/>
    </xf>
    <xf numFmtId="0" fontId="1" fillId="0" borderId="0" xfId="0" applyFont="1" applyFill="1" applyAlignment="1">
      <alignment horizontal="center" vertical="top"/>
    </xf>
    <xf numFmtId="164" fontId="3" fillId="0" borderId="13" xfId="0" applyNumberFormat="1" applyFont="1" applyBorder="1" applyAlignment="1">
      <alignment vertical="top"/>
    </xf>
    <xf numFmtId="0" fontId="1" fillId="0" borderId="14" xfId="51" applyFont="1" applyBorder="1" applyAlignment="1">
      <alignment wrapText="1"/>
      <protection/>
    </xf>
    <xf numFmtId="0" fontId="16" fillId="0" borderId="0" xfId="0" applyFont="1" applyAlignment="1">
      <alignment vertical="top"/>
    </xf>
    <xf numFmtId="0" fontId="17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6" fillId="0" borderId="0" xfId="0" applyFont="1" applyAlignment="1">
      <alignment horizontal="right" vertical="top"/>
    </xf>
    <xf numFmtId="0" fontId="1" fillId="0" borderId="0" xfId="0" applyFont="1" applyAlignment="1">
      <alignment horizontal="right"/>
    </xf>
    <xf numFmtId="165" fontId="18" fillId="26" borderId="0" xfId="0" applyNumberFormat="1" applyFont="1" applyFill="1" applyAlignment="1">
      <alignment/>
    </xf>
    <xf numFmtId="0" fontId="14" fillId="0" borderId="12" xfId="0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0" fontId="5" fillId="32" borderId="0" xfId="0" applyFont="1" applyFill="1" applyBorder="1" applyAlignment="1">
      <alignment wrapText="1"/>
    </xf>
    <xf numFmtId="0" fontId="5" fillId="32" borderId="0" xfId="0" applyFont="1" applyFill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5" fillId="0" borderId="14" xfId="0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0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44" fontId="1" fillId="0" borderId="0" xfId="0" applyNumberFormat="1" applyFont="1" applyAlignment="1">
      <alignment/>
    </xf>
    <xf numFmtId="44" fontId="1" fillId="0" borderId="0" xfId="40" applyNumberFormat="1" applyFont="1" applyFill="1" applyBorder="1" applyAlignment="1">
      <alignment horizontal="center" vertical="top"/>
    </xf>
    <xf numFmtId="164" fontId="1" fillId="0" borderId="0" xfId="40" applyNumberFormat="1" applyFont="1" applyFill="1" applyBorder="1" applyAlignment="1">
      <alignment horizontal="right" vertical="top"/>
    </xf>
    <xf numFmtId="0" fontId="55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164" fontId="3" fillId="0" borderId="14" xfId="0" applyNumberFormat="1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y 10 2" xfId="40"/>
    <cellStyle name="měny 4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16" xfId="49"/>
    <cellStyle name="normální 2" xfId="50"/>
    <cellStyle name="normální 3" xfId="51"/>
    <cellStyle name="Normální 4" xfId="52"/>
    <cellStyle name="Normální 5" xfId="53"/>
    <cellStyle name="Podhlavička" xfId="54"/>
    <cellStyle name="popis polozky" xfId="55"/>
    <cellStyle name="Followed Hyperlink" xfId="56"/>
    <cellStyle name="Poznámka" xfId="57"/>
    <cellStyle name="procent 10" xfId="58"/>
    <cellStyle name="Percent" xfId="59"/>
    <cellStyle name="Propojená buňka" xfId="60"/>
    <cellStyle name="Správně" xfId="61"/>
    <cellStyle name="Styl 1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dxfs count="9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11.125" style="1" customWidth="1"/>
    <col min="2" max="2" width="55.00390625" style="1" customWidth="1"/>
    <col min="3" max="3" width="18.25390625" style="1" customWidth="1"/>
    <col min="4" max="4" width="2.875" style="1" customWidth="1"/>
    <col min="5" max="16384" width="9.125" style="1" customWidth="1"/>
  </cols>
  <sheetData>
    <row r="2" spans="1:3" ht="56.25" customHeight="1">
      <c r="A2" s="77" t="s">
        <v>31</v>
      </c>
      <c r="B2" s="100" t="s">
        <v>60</v>
      </c>
      <c r="C2" s="101"/>
    </row>
    <row r="3" spans="1:3" ht="48" customHeight="1">
      <c r="A3" s="78"/>
      <c r="B3" s="100" t="s">
        <v>40</v>
      </c>
      <c r="C3" s="101"/>
    </row>
    <row r="4" spans="1:2" s="58" customFormat="1" ht="15" customHeight="1">
      <c r="A4" s="77" t="s">
        <v>32</v>
      </c>
      <c r="B4" s="87" t="s">
        <v>41</v>
      </c>
    </row>
    <row r="5" spans="1:2" ht="13.5" customHeight="1">
      <c r="A5" s="30"/>
      <c r="B5" s="29"/>
    </row>
    <row r="6" spans="1:2" ht="37.5" customHeight="1">
      <c r="A6" s="31"/>
      <c r="B6" s="31" t="s">
        <v>23</v>
      </c>
    </row>
    <row r="7" spans="1:2" ht="14.25" customHeight="1">
      <c r="A7" s="31"/>
      <c r="B7" s="31"/>
    </row>
    <row r="8" ht="25.5" customHeight="1">
      <c r="B8" s="53" t="s">
        <v>12</v>
      </c>
    </row>
    <row r="9" spans="1:2" ht="12.75">
      <c r="A9" s="30"/>
      <c r="B9" s="30"/>
    </row>
    <row r="10" spans="1:3" ht="13.5" thickBot="1">
      <c r="A10" s="14" t="s">
        <v>13</v>
      </c>
      <c r="B10" s="13" t="s">
        <v>14</v>
      </c>
      <c r="C10" s="80" t="s">
        <v>15</v>
      </c>
    </row>
    <row r="11" spans="1:3" ht="16.5" thickTop="1">
      <c r="A11" s="88">
        <v>1</v>
      </c>
      <c r="B11" s="33" t="s">
        <v>37</v>
      </c>
      <c r="C11" s="34">
        <f>KB!G30</f>
        <v>0</v>
      </c>
    </row>
    <row r="12" spans="2:3" ht="21" customHeight="1">
      <c r="B12" s="11" t="s">
        <v>3</v>
      </c>
      <c r="C12" s="32">
        <f>SUM(C11:C11)</f>
        <v>0</v>
      </c>
    </row>
    <row r="13" spans="1:3" ht="20.25" customHeight="1">
      <c r="A13" s="26"/>
      <c r="B13" s="26" t="s">
        <v>16</v>
      </c>
      <c r="C13" s="35">
        <f>SUM(C12*0.21)</f>
        <v>0</v>
      </c>
    </row>
    <row r="14" spans="2:3" ht="18.75" customHeight="1">
      <c r="B14" s="36" t="s">
        <v>17</v>
      </c>
      <c r="C14" s="37">
        <f>SUM(C12:C13)</f>
        <v>0</v>
      </c>
    </row>
    <row r="15" ht="12.75">
      <c r="C15" s="2"/>
    </row>
    <row r="17" ht="12.75">
      <c r="A17" s="1" t="s">
        <v>59</v>
      </c>
    </row>
    <row r="19" spans="1:2" ht="12.75">
      <c r="A19" s="1" t="s">
        <v>24</v>
      </c>
      <c r="B19" s="1" t="s">
        <v>25</v>
      </c>
    </row>
    <row r="21" spans="1:7" s="76" customFormat="1" ht="39" customHeight="1">
      <c r="A21" s="74" t="s">
        <v>29</v>
      </c>
      <c r="B21" s="98" t="s">
        <v>30</v>
      </c>
      <c r="C21" s="99"/>
      <c r="D21" s="75"/>
      <c r="E21" s="75"/>
      <c r="F21" s="75"/>
      <c r="G21" s="75"/>
    </row>
    <row r="22" ht="27.75" customHeight="1"/>
  </sheetData>
  <sheetProtection/>
  <mergeCells count="3">
    <mergeCell ref="B21:C21"/>
    <mergeCell ref="B2:C2"/>
    <mergeCell ref="B3:C3"/>
  </mergeCells>
  <printOptions/>
  <pageMargins left="0.9055118110236221" right="0.7086614173228347" top="0.7874015748031497" bottom="0.7874015748031497" header="0.31496062992125984" footer="0.31496062992125984"/>
  <pageSetup horizontalDpi="600" verticalDpi="600" orientation="portrait" paperSize="9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0"/>
  <sheetViews>
    <sheetView zoomScalePageLayoutView="0" workbookViewId="0" topLeftCell="A13">
      <selection activeCell="F29" sqref="F29:G30"/>
    </sheetView>
  </sheetViews>
  <sheetFormatPr defaultColWidth="8.875" defaultRowHeight="12.75"/>
  <cols>
    <col min="1" max="1" width="3.75390625" style="5" customWidth="1"/>
    <col min="2" max="2" width="73.75390625" style="1" customWidth="1"/>
    <col min="3" max="3" width="9.00390625" style="5" bestFit="1" customWidth="1"/>
    <col min="4" max="4" width="7.125" style="5" customWidth="1"/>
    <col min="5" max="5" width="14.125" style="5" customWidth="1"/>
    <col min="6" max="6" width="15.375" style="1" customWidth="1"/>
    <col min="7" max="7" width="15.75390625" style="1" customWidth="1"/>
    <col min="8" max="8" width="15.125" style="1" customWidth="1"/>
    <col min="9" max="9" width="13.875" style="1" customWidth="1"/>
    <col min="10" max="16384" width="8.875" style="1" customWidth="1"/>
  </cols>
  <sheetData>
    <row r="1" spans="1:7" ht="25.5">
      <c r="A1" s="46"/>
      <c r="B1" s="50" t="s">
        <v>37</v>
      </c>
      <c r="C1" s="46"/>
      <c r="D1" s="46"/>
      <c r="E1" s="46"/>
      <c r="F1" s="44"/>
      <c r="G1" s="49"/>
    </row>
    <row r="2" spans="1:7" s="10" customFormat="1" ht="12.75">
      <c r="A2" s="56"/>
      <c r="B2" s="104"/>
      <c r="C2" s="105"/>
      <c r="D2" s="105"/>
      <c r="E2" s="105"/>
      <c r="F2" s="105"/>
      <c r="G2" s="105"/>
    </row>
    <row r="3" spans="1:7" ht="12.75">
      <c r="A3" s="42"/>
      <c r="B3" s="43" t="s">
        <v>34</v>
      </c>
      <c r="C3" s="42"/>
      <c r="D3" s="42"/>
      <c r="E3" s="42"/>
      <c r="F3" s="41"/>
      <c r="G3" s="41"/>
    </row>
    <row r="4" spans="1:7" s="10" customFormat="1" ht="32.25" customHeight="1">
      <c r="A4" s="56"/>
      <c r="B4" s="102" t="s">
        <v>54</v>
      </c>
      <c r="C4" s="103"/>
      <c r="D4" s="103"/>
      <c r="E4" s="103"/>
      <c r="F4" s="103"/>
      <c r="G4" s="103"/>
    </row>
    <row r="5" spans="1:7" s="59" customFormat="1" ht="13.5" thickBot="1">
      <c r="A5" s="61" t="s">
        <v>26</v>
      </c>
      <c r="B5" s="61" t="s">
        <v>7</v>
      </c>
      <c r="C5" s="62" t="s">
        <v>1</v>
      </c>
      <c r="D5" s="62" t="s">
        <v>2</v>
      </c>
      <c r="E5" s="63" t="s">
        <v>8</v>
      </c>
      <c r="F5" s="63" t="s">
        <v>9</v>
      </c>
      <c r="G5" s="63" t="s">
        <v>10</v>
      </c>
    </row>
    <row r="6" spans="1:7" s="21" customFormat="1" ht="13.5" thickTop="1">
      <c r="A6" s="12" t="s">
        <v>11</v>
      </c>
      <c r="B6" s="4" t="s">
        <v>22</v>
      </c>
      <c r="C6" s="3"/>
      <c r="D6" s="7"/>
      <c r="E6" s="17"/>
      <c r="F6" s="16"/>
      <c r="G6" s="25"/>
    </row>
    <row r="7" spans="1:9" ht="75" customHeight="1">
      <c r="A7" s="12" t="s">
        <v>42</v>
      </c>
      <c r="B7" s="89" t="s">
        <v>58</v>
      </c>
      <c r="C7" s="54" t="s">
        <v>0</v>
      </c>
      <c r="D7" s="55">
        <v>7</v>
      </c>
      <c r="E7" s="9"/>
      <c r="F7" s="16"/>
      <c r="G7" s="25"/>
      <c r="I7" s="95"/>
    </row>
    <row r="8" spans="1:9" ht="12.75">
      <c r="A8" s="12" t="s">
        <v>50</v>
      </c>
      <c r="B8" s="39" t="s">
        <v>49</v>
      </c>
      <c r="C8" s="54" t="s">
        <v>0</v>
      </c>
      <c r="D8" s="55">
        <v>7</v>
      </c>
      <c r="E8" s="9"/>
      <c r="F8" s="16"/>
      <c r="G8" s="25"/>
      <c r="I8" s="95"/>
    </row>
    <row r="9" spans="1:9" ht="12.75">
      <c r="A9" s="12" t="s">
        <v>43</v>
      </c>
      <c r="B9" s="39" t="s">
        <v>45</v>
      </c>
      <c r="C9" s="54" t="s">
        <v>0</v>
      </c>
      <c r="D9" s="55">
        <v>7</v>
      </c>
      <c r="E9" s="16"/>
      <c r="F9" s="16"/>
      <c r="G9" s="25"/>
      <c r="I9" s="95"/>
    </row>
    <row r="10" spans="1:9" ht="12.75">
      <c r="A10" s="12" t="s">
        <v>44</v>
      </c>
      <c r="B10" s="27" t="s">
        <v>18</v>
      </c>
      <c r="C10" s="28"/>
      <c r="D10" s="7"/>
      <c r="E10" s="28"/>
      <c r="F10" s="16"/>
      <c r="G10" s="25"/>
      <c r="I10" s="95"/>
    </row>
    <row r="11" spans="1:9" ht="25.5">
      <c r="A11" s="12" t="s">
        <v>51</v>
      </c>
      <c r="B11" s="39" t="s">
        <v>57</v>
      </c>
      <c r="C11" s="54" t="s">
        <v>0</v>
      </c>
      <c r="D11" s="55">
        <v>7</v>
      </c>
      <c r="E11" s="9"/>
      <c r="F11" s="16"/>
      <c r="G11" s="25"/>
      <c r="I11" s="95"/>
    </row>
    <row r="12" spans="1:9" ht="12.75">
      <c r="A12" s="12" t="s">
        <v>52</v>
      </c>
      <c r="B12" s="6" t="s">
        <v>48</v>
      </c>
      <c r="C12" s="5" t="s">
        <v>27</v>
      </c>
      <c r="D12" s="7">
        <v>7</v>
      </c>
      <c r="E12" s="22"/>
      <c r="F12" s="16"/>
      <c r="G12" s="25"/>
      <c r="I12" s="95"/>
    </row>
    <row r="13" spans="1:9" ht="12.75">
      <c r="A13" s="12" t="s">
        <v>53</v>
      </c>
      <c r="B13" s="73" t="s">
        <v>47</v>
      </c>
      <c r="C13" s="54" t="s">
        <v>27</v>
      </c>
      <c r="D13" s="55">
        <v>1</v>
      </c>
      <c r="E13" s="9"/>
      <c r="F13" s="16"/>
      <c r="G13" s="25"/>
      <c r="I13" s="95"/>
    </row>
    <row r="14" spans="1:7" ht="12.75">
      <c r="A14" s="20"/>
      <c r="B14" s="19" t="s">
        <v>39</v>
      </c>
      <c r="C14" s="20"/>
      <c r="D14" s="20"/>
      <c r="E14" s="20"/>
      <c r="F14" s="38"/>
      <c r="G14" s="38"/>
    </row>
    <row r="15" spans="1:7" ht="12.75">
      <c r="A15" s="81"/>
      <c r="B15" s="82"/>
      <c r="C15" s="81"/>
      <c r="D15" s="81"/>
      <c r="E15" s="81"/>
      <c r="F15" s="84"/>
      <c r="G15" s="84"/>
    </row>
    <row r="16" spans="1:7" ht="12.75">
      <c r="A16" s="81"/>
      <c r="B16" s="82"/>
      <c r="C16" s="81"/>
      <c r="D16" s="81"/>
      <c r="E16" s="81"/>
      <c r="F16" s="83"/>
      <c r="G16" s="84"/>
    </row>
    <row r="17" spans="1:8" s="65" customFormat="1" ht="12.75">
      <c r="A17" s="70"/>
      <c r="B17" s="86" t="s">
        <v>19</v>
      </c>
      <c r="C17" s="70"/>
      <c r="D17" s="70"/>
      <c r="E17" s="70"/>
      <c r="F17" s="70"/>
      <c r="G17" s="70"/>
      <c r="H17" s="94"/>
    </row>
    <row r="18" spans="1:8" s="10" customFormat="1" ht="12.75">
      <c r="A18" s="56"/>
      <c r="B18" s="102" t="s">
        <v>36</v>
      </c>
      <c r="C18" s="103"/>
      <c r="D18" s="103"/>
      <c r="E18" s="103"/>
      <c r="F18" s="103"/>
      <c r="G18" s="103"/>
      <c r="H18" s="56"/>
    </row>
    <row r="19" spans="1:8" s="59" customFormat="1" ht="13.5" thickBot="1">
      <c r="A19" s="61" t="s">
        <v>26</v>
      </c>
      <c r="B19" s="61" t="s">
        <v>7</v>
      </c>
      <c r="C19" s="62" t="s">
        <v>1</v>
      </c>
      <c r="D19" s="62" t="s">
        <v>2</v>
      </c>
      <c r="E19" s="63" t="s">
        <v>8</v>
      </c>
      <c r="F19" s="63" t="s">
        <v>9</v>
      </c>
      <c r="G19" s="63" t="s">
        <v>10</v>
      </c>
      <c r="H19" s="60"/>
    </row>
    <row r="20" spans="1:8" s="58" customFormat="1" ht="13.5" thickTop="1">
      <c r="A20" s="8" t="s">
        <v>11</v>
      </c>
      <c r="B20" s="64" t="s">
        <v>28</v>
      </c>
      <c r="C20" s="54" t="s">
        <v>4</v>
      </c>
      <c r="D20" s="55">
        <v>4</v>
      </c>
      <c r="E20" s="23"/>
      <c r="G20" s="97"/>
      <c r="H20" s="54"/>
    </row>
    <row r="21" spans="1:7" ht="12.75">
      <c r="A21" s="8" t="s">
        <v>42</v>
      </c>
      <c r="B21" s="6" t="s">
        <v>55</v>
      </c>
      <c r="C21" s="5" t="s">
        <v>33</v>
      </c>
      <c r="D21" s="51">
        <v>4</v>
      </c>
      <c r="E21" s="22"/>
      <c r="F21" s="96"/>
      <c r="G21" s="97"/>
    </row>
    <row r="22" spans="1:7" ht="12.75">
      <c r="A22" s="8" t="s">
        <v>50</v>
      </c>
      <c r="B22" s="6" t="s">
        <v>56</v>
      </c>
      <c r="C22" s="71" t="s">
        <v>4</v>
      </c>
      <c r="D22" s="55">
        <v>14</v>
      </c>
      <c r="E22" s="23"/>
      <c r="F22" s="16"/>
      <c r="G22" s="15"/>
    </row>
    <row r="23" spans="1:8" s="24" customFormat="1" ht="15.75" customHeight="1">
      <c r="A23" s="8" t="s">
        <v>43</v>
      </c>
      <c r="B23" s="52" t="s">
        <v>46</v>
      </c>
      <c r="C23" s="71" t="s">
        <v>4</v>
      </c>
      <c r="D23" s="55">
        <v>8</v>
      </c>
      <c r="E23" s="23"/>
      <c r="F23" s="96"/>
      <c r="G23" s="97"/>
      <c r="H23" s="93"/>
    </row>
    <row r="24" spans="1:8" s="58" customFormat="1" ht="12.75">
      <c r="A24" s="8" t="s">
        <v>44</v>
      </c>
      <c r="B24" s="64" t="s">
        <v>5</v>
      </c>
      <c r="C24" s="55" t="s">
        <v>4</v>
      </c>
      <c r="D24" s="55">
        <v>8</v>
      </c>
      <c r="E24" s="97"/>
      <c r="F24" s="97"/>
      <c r="G24" s="97"/>
      <c r="H24" s="54"/>
    </row>
    <row r="25" spans="1:256" s="58" customFormat="1" ht="12.75">
      <c r="A25" s="8" t="s">
        <v>51</v>
      </c>
      <c r="B25" s="64" t="s">
        <v>35</v>
      </c>
      <c r="C25" s="55" t="s">
        <v>6</v>
      </c>
      <c r="D25" s="55">
        <v>1</v>
      </c>
      <c r="E25" s="97"/>
      <c r="F25" s="97"/>
      <c r="G25" s="97"/>
      <c r="H25" s="71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8" s="58" customFormat="1" ht="12.75">
      <c r="A26" s="66"/>
      <c r="B26" s="67" t="s">
        <v>20</v>
      </c>
      <c r="C26" s="68"/>
      <c r="D26" s="68"/>
      <c r="E26" s="68"/>
      <c r="F26" s="72"/>
      <c r="G26" s="69"/>
      <c r="H26" s="54"/>
    </row>
    <row r="27" spans="1:7" s="2" customFormat="1" ht="12.75">
      <c r="A27" s="57"/>
      <c r="B27" s="85"/>
      <c r="C27" s="40"/>
      <c r="D27" s="40"/>
      <c r="E27" s="40"/>
      <c r="F27" s="40"/>
      <c r="G27" s="40"/>
    </row>
    <row r="28" spans="1:7" ht="12.75">
      <c r="A28" s="90"/>
      <c r="B28" s="91"/>
      <c r="C28" s="81"/>
      <c r="D28" s="81"/>
      <c r="E28" s="81"/>
      <c r="F28" s="83"/>
      <c r="G28" s="92"/>
    </row>
    <row r="29" spans="1:7" ht="12.75">
      <c r="A29" s="20"/>
      <c r="B29" s="2" t="s">
        <v>21</v>
      </c>
      <c r="C29" s="20"/>
      <c r="D29" s="20"/>
      <c r="E29" s="20"/>
      <c r="F29" s="47"/>
      <c r="G29" s="48"/>
    </row>
    <row r="30" spans="1:7" ht="16.5">
      <c r="A30" s="46"/>
      <c r="B30" s="45" t="s">
        <v>38</v>
      </c>
      <c r="C30" s="46"/>
      <c r="D30" s="46"/>
      <c r="E30" s="46"/>
      <c r="F30" s="44"/>
      <c r="G30" s="79"/>
    </row>
  </sheetData>
  <sheetProtection/>
  <mergeCells count="3">
    <mergeCell ref="B4:G4"/>
    <mergeCell ref="B2:G2"/>
    <mergeCell ref="B18:G18"/>
  </mergeCells>
  <conditionalFormatting sqref="E142:E165">
    <cfRule type="cellIs" priority="54" dxfId="8" operator="lessThan" stopIfTrue="1">
      <formula>#REF!</formula>
    </cfRule>
  </conditionalFormatting>
  <conditionalFormatting sqref="D3">
    <cfRule type="cellIs" priority="48" dxfId="8" operator="lessThan" stopIfTrue="1">
      <formula>$A$1</formula>
    </cfRule>
  </conditionalFormatting>
  <conditionalFormatting sqref="J27 D14:D16 D23:D29 D5:D12">
    <cfRule type="cellIs" priority="45" dxfId="8" operator="lessThan" stopIfTrue="1">
      <formula>#REF!</formula>
    </cfRule>
  </conditionalFormatting>
  <conditionalFormatting sqref="J17 D19:D20 D17">
    <cfRule type="cellIs" priority="11" dxfId="8" operator="lessThan" stopIfTrue="1">
      <formula>#REF!</formula>
    </cfRule>
  </conditionalFormatting>
  <conditionalFormatting sqref="D13">
    <cfRule type="cellIs" priority="7" dxfId="8" operator="lessThan" stopIfTrue="1">
      <formula>#REF!</formula>
    </cfRule>
  </conditionalFormatting>
  <conditionalFormatting sqref="D22">
    <cfRule type="cellIs" priority="4" dxfId="8" operator="lessThan" stopIfTrue="1">
      <formula>#REF!</formula>
    </cfRule>
  </conditionalFormatting>
  <conditionalFormatting sqref="D20">
    <cfRule type="cellIs" priority="2" dxfId="8" operator="lessThan" stopIfTrue="1">
      <formula>#REF!</formula>
    </cfRule>
  </conditionalFormatting>
  <conditionalFormatting sqref="D23:D25">
    <cfRule type="cellIs" priority="1" dxfId="8" operator="lessThan" stopIfTrue="1">
      <formula>#REF!</formula>
    </cfRule>
  </conditionalFormatting>
  <printOptions gridLines="1"/>
  <pageMargins left="0.5511811023622047" right="0.4330708661417323" top="0.74" bottom="0.5118110236220472" header="0.31496062992125984" footer="0.31496062992125984"/>
  <pageSetup horizontalDpi="600" verticalDpi="600" orientation="landscape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Spojprojekt Praha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Spojprojekt Praha a.s.</dc:creator>
  <cp:keywords/>
  <dc:description/>
  <cp:lastModifiedBy>Mahovská Denisa Ing.</cp:lastModifiedBy>
  <cp:lastPrinted>2019-05-31T13:50:40Z</cp:lastPrinted>
  <dcterms:created xsi:type="dcterms:W3CDTF">2005-03-01T10:15:53Z</dcterms:created>
  <dcterms:modified xsi:type="dcterms:W3CDTF">2019-06-03T08:28:07Z</dcterms:modified>
  <cp:category/>
  <cp:version/>
  <cp:contentType/>
  <cp:contentStatus/>
</cp:coreProperties>
</file>