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1\"/>
    </mc:Choice>
  </mc:AlternateContent>
  <bookViews>
    <workbookView xWindow="0" yWindow="0" windowWidth="14385" windowHeight="4515" tabRatio="599" activeTab="3"/>
  </bookViews>
  <sheets>
    <sheet name="Doplň. ukaz. 8_2021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37" i="6" l="1"/>
  <c r="C30" i="6"/>
  <c r="E30" i="6" s="1"/>
  <c r="C26" i="5"/>
  <c r="C21" i="5"/>
  <c r="AA258" i="3" l="1"/>
  <c r="Y258" i="3"/>
  <c r="W258" i="3"/>
  <c r="U258" i="3"/>
  <c r="S258" i="3"/>
  <c r="Q258" i="3"/>
  <c r="O258" i="3"/>
  <c r="M258" i="3"/>
  <c r="K258" i="3"/>
  <c r="I258" i="3"/>
  <c r="G258" i="3"/>
  <c r="Z94" i="3"/>
  <c r="X94" i="3"/>
  <c r="V94" i="3"/>
  <c r="T94" i="3"/>
  <c r="R94" i="3"/>
  <c r="D94" i="3"/>
  <c r="E94" i="3"/>
  <c r="AA80" i="3"/>
  <c r="Y80" i="3"/>
  <c r="W80" i="3"/>
  <c r="U80" i="3"/>
  <c r="S80" i="3"/>
  <c r="Q80" i="3"/>
  <c r="O80" i="3"/>
  <c r="M80" i="3"/>
  <c r="K80" i="3"/>
  <c r="I80" i="3"/>
  <c r="G80" i="3"/>
  <c r="AA69" i="3"/>
  <c r="Y69" i="3"/>
  <c r="W69" i="3"/>
  <c r="U69" i="3"/>
  <c r="S69" i="3"/>
  <c r="Q69" i="3"/>
  <c r="O69" i="3"/>
  <c r="M69" i="3"/>
  <c r="K69" i="3"/>
  <c r="I69" i="3"/>
  <c r="G69" i="3"/>
  <c r="AA23" i="3"/>
  <c r="Y23" i="3"/>
  <c r="W23" i="3"/>
  <c r="U23" i="3"/>
  <c r="S23" i="3"/>
  <c r="Q23" i="3"/>
  <c r="M23" i="3"/>
  <c r="G23" i="3"/>
  <c r="AB353" i="2"/>
  <c r="Z353" i="2"/>
  <c r="X353" i="2"/>
  <c r="V353" i="2"/>
  <c r="T353" i="2"/>
  <c r="R353" i="2"/>
  <c r="P353" i="2"/>
  <c r="N353" i="2"/>
  <c r="L353" i="2"/>
  <c r="J353" i="2"/>
  <c r="H353" i="2"/>
  <c r="AB343" i="2"/>
  <c r="Z343" i="2"/>
  <c r="X343" i="2"/>
  <c r="V343" i="2"/>
  <c r="T343" i="2"/>
  <c r="R343" i="2"/>
  <c r="P343" i="2"/>
  <c r="N343" i="2"/>
  <c r="L343" i="2"/>
  <c r="J343" i="2"/>
  <c r="H343" i="2"/>
  <c r="AB342" i="2"/>
  <c r="Z342" i="2"/>
  <c r="X342" i="2"/>
  <c r="V342" i="2"/>
  <c r="T342" i="2"/>
  <c r="R342" i="2"/>
  <c r="P342" i="2"/>
  <c r="N342" i="2"/>
  <c r="L342" i="2"/>
  <c r="J342" i="2"/>
  <c r="H342" i="2"/>
  <c r="AB312" i="2"/>
  <c r="Z312" i="2"/>
  <c r="X312" i="2"/>
  <c r="V312" i="2"/>
  <c r="T312" i="2"/>
  <c r="R312" i="2"/>
  <c r="P312" i="2"/>
  <c r="N312" i="2"/>
  <c r="L312" i="2"/>
  <c r="J312" i="2"/>
  <c r="H312" i="2"/>
  <c r="AB293" i="2"/>
  <c r="Z293" i="2"/>
  <c r="X293" i="2"/>
  <c r="V293" i="2"/>
  <c r="T293" i="2"/>
  <c r="R293" i="2"/>
  <c r="P293" i="2"/>
  <c r="N293" i="2"/>
  <c r="L293" i="2"/>
  <c r="J293" i="2"/>
  <c r="H293" i="2"/>
  <c r="AB292" i="2"/>
  <c r="Z292" i="2"/>
  <c r="X292" i="2"/>
  <c r="V292" i="2"/>
  <c r="T292" i="2"/>
  <c r="R292" i="2"/>
  <c r="P292" i="2"/>
  <c r="N292" i="2"/>
  <c r="L292" i="2"/>
  <c r="J292" i="2"/>
  <c r="H292" i="2"/>
  <c r="AB287" i="2"/>
  <c r="Z287" i="2"/>
  <c r="X287" i="2"/>
  <c r="V287" i="2"/>
  <c r="T287" i="2"/>
  <c r="R287" i="2"/>
  <c r="P287" i="2"/>
  <c r="N287" i="2"/>
  <c r="L287" i="2"/>
  <c r="J287" i="2"/>
  <c r="H287" i="2"/>
  <c r="AB17" i="2"/>
  <c r="Z17" i="2"/>
  <c r="X17" i="2"/>
  <c r="V17" i="2"/>
  <c r="T17" i="2"/>
  <c r="R17" i="2"/>
  <c r="P17" i="2"/>
  <c r="N17" i="2"/>
  <c r="L17" i="2"/>
  <c r="J17" i="2"/>
  <c r="H17" i="2"/>
  <c r="AB16" i="2"/>
  <c r="Z16" i="2"/>
  <c r="X16" i="2"/>
  <c r="V16" i="2"/>
  <c r="T16" i="2"/>
  <c r="R16" i="2"/>
  <c r="P16" i="2"/>
  <c r="N16" i="2"/>
  <c r="L16" i="2"/>
  <c r="J16" i="2"/>
  <c r="H16" i="2"/>
  <c r="AB14" i="2"/>
  <c r="Z14" i="2"/>
  <c r="X14" i="2"/>
  <c r="V14" i="2"/>
  <c r="T14" i="2"/>
  <c r="R14" i="2"/>
  <c r="P14" i="2"/>
  <c r="N14" i="2"/>
  <c r="L14" i="2"/>
  <c r="J14" i="2"/>
  <c r="H14" i="2"/>
  <c r="AB291" i="2" l="1"/>
  <c r="Z291" i="2"/>
  <c r="X291" i="2"/>
  <c r="V291" i="2"/>
  <c r="T291" i="2"/>
  <c r="R291" i="2"/>
  <c r="P291" i="2"/>
  <c r="N291" i="2"/>
  <c r="L291" i="2"/>
  <c r="J291" i="2"/>
  <c r="H291" i="2"/>
  <c r="AB274" i="2"/>
  <c r="Z274" i="2"/>
  <c r="X274" i="2"/>
  <c r="V274" i="2"/>
  <c r="T274" i="2"/>
  <c r="R274" i="2"/>
  <c r="P274" i="2"/>
  <c r="N274" i="2"/>
  <c r="L274" i="2"/>
  <c r="J274" i="2"/>
  <c r="H274" i="2"/>
  <c r="N444" i="2" l="1"/>
  <c r="AB286" i="2" l="1"/>
  <c r="Z286" i="2"/>
  <c r="X286" i="2"/>
  <c r="V286" i="2"/>
  <c r="T286" i="2"/>
  <c r="R286" i="2"/>
  <c r="P286" i="2"/>
  <c r="N286" i="2"/>
  <c r="L286" i="2"/>
  <c r="J286" i="2"/>
  <c r="H286" i="2"/>
  <c r="AB203" i="2" l="1"/>
  <c r="Z203" i="2"/>
  <c r="X203" i="2"/>
  <c r="V203" i="2"/>
  <c r="T203" i="2"/>
  <c r="R203" i="2"/>
  <c r="P203" i="2"/>
  <c r="N203" i="2"/>
  <c r="L203" i="2"/>
  <c r="J203" i="2"/>
  <c r="H203" i="2"/>
  <c r="AB43" i="2"/>
  <c r="Z43" i="2"/>
  <c r="X43" i="2"/>
  <c r="V43" i="2"/>
  <c r="T43" i="2"/>
  <c r="R43" i="2"/>
  <c r="P43" i="2"/>
  <c r="N43" i="2"/>
  <c r="L43" i="2"/>
  <c r="J43" i="2"/>
  <c r="H43" i="2"/>
  <c r="AB26" i="2"/>
  <c r="Z26" i="2"/>
  <c r="X26" i="2"/>
  <c r="V26" i="2"/>
  <c r="T26" i="2"/>
  <c r="R26" i="2"/>
  <c r="P26" i="2"/>
  <c r="N26" i="2"/>
  <c r="L26" i="2"/>
  <c r="J26" i="2"/>
  <c r="H26" i="2"/>
  <c r="AB296" i="2" l="1"/>
  <c r="Z296" i="2"/>
  <c r="X296" i="2"/>
  <c r="V296" i="2"/>
  <c r="T296" i="2"/>
  <c r="R296" i="2"/>
  <c r="P296" i="2"/>
  <c r="N296" i="2"/>
  <c r="L296" i="2"/>
  <c r="J296" i="2"/>
  <c r="H296" i="2"/>
  <c r="AB285" i="2"/>
  <c r="Z285" i="2"/>
  <c r="X285" i="2"/>
  <c r="V285" i="2"/>
  <c r="T285" i="2"/>
  <c r="R285" i="2"/>
  <c r="P285" i="2"/>
  <c r="N285" i="2"/>
  <c r="L285" i="2"/>
  <c r="J285" i="2"/>
  <c r="H285" i="2"/>
  <c r="AB264" i="2"/>
  <c r="Z264" i="2"/>
  <c r="X264" i="2"/>
  <c r="V264" i="2"/>
  <c r="T264" i="2"/>
  <c r="R264" i="2"/>
  <c r="P264" i="2"/>
  <c r="N264" i="2"/>
  <c r="L264" i="2"/>
  <c r="J264" i="2"/>
  <c r="H264" i="2"/>
  <c r="AB99" i="2" l="1"/>
  <c r="Z99" i="2"/>
  <c r="X99" i="2"/>
  <c r="V99" i="2"/>
  <c r="T99" i="2"/>
  <c r="R99" i="2"/>
  <c r="P99" i="2"/>
  <c r="N99" i="2"/>
  <c r="L99" i="2"/>
  <c r="J99" i="2"/>
  <c r="H99" i="2"/>
  <c r="AB15" i="2" l="1"/>
  <c r="Z15" i="2"/>
  <c r="X15" i="2"/>
  <c r="V15" i="2"/>
  <c r="T15" i="2"/>
  <c r="R15" i="2"/>
  <c r="P15" i="2"/>
  <c r="N15" i="2"/>
  <c r="L15" i="2"/>
  <c r="J15" i="2"/>
  <c r="H15" i="2"/>
  <c r="AB13" i="2"/>
  <c r="Z13" i="2"/>
  <c r="X13" i="2"/>
  <c r="V13" i="2"/>
  <c r="T13" i="2"/>
  <c r="R13" i="2"/>
  <c r="P13" i="2"/>
  <c r="N13" i="2"/>
  <c r="L13" i="2"/>
  <c r="J13" i="2"/>
  <c r="H13" i="2"/>
  <c r="AB40" i="2" l="1"/>
  <c r="Z40" i="2"/>
  <c r="X40" i="2"/>
  <c r="V40" i="2"/>
  <c r="T40" i="2"/>
  <c r="R40" i="2"/>
  <c r="P40" i="2"/>
  <c r="N40" i="2"/>
  <c r="L40" i="2"/>
  <c r="J40" i="2"/>
  <c r="H40" i="2"/>
  <c r="AB405" i="2" l="1"/>
  <c r="Z405" i="2"/>
  <c r="X405" i="2"/>
  <c r="V405" i="2"/>
  <c r="T405" i="2"/>
  <c r="R405" i="2"/>
  <c r="P405" i="2"/>
  <c r="N405" i="2"/>
  <c r="L405" i="2"/>
  <c r="J405" i="2"/>
  <c r="H405" i="2"/>
  <c r="AB237" i="2"/>
  <c r="Z237" i="2"/>
  <c r="X237" i="2"/>
  <c r="V237" i="2"/>
  <c r="T237" i="2"/>
  <c r="R237" i="2"/>
  <c r="P237" i="2"/>
  <c r="N237" i="2"/>
  <c r="L237" i="2"/>
  <c r="J237" i="2"/>
  <c r="H237" i="2"/>
  <c r="AB108" i="2" l="1"/>
  <c r="Z108" i="2"/>
  <c r="X108" i="2"/>
  <c r="V108" i="2"/>
  <c r="T108" i="2"/>
  <c r="R108" i="2"/>
  <c r="P108" i="2"/>
  <c r="N108" i="2"/>
  <c r="L108" i="2"/>
  <c r="J108" i="2"/>
  <c r="H108" i="2"/>
  <c r="AA59" i="3" l="1"/>
  <c r="Y59" i="3"/>
  <c r="W59" i="3"/>
  <c r="U59" i="3"/>
  <c r="S59" i="3"/>
  <c r="Q59" i="3"/>
  <c r="M59" i="3"/>
  <c r="G59" i="3"/>
  <c r="AB351" i="2" l="1"/>
  <c r="Z351" i="2"/>
  <c r="X351" i="2"/>
  <c r="V351" i="2"/>
  <c r="T351" i="2"/>
  <c r="R351" i="2"/>
  <c r="P351" i="2"/>
  <c r="N351" i="2"/>
  <c r="L351" i="2"/>
  <c r="J351" i="2"/>
  <c r="H351" i="2"/>
  <c r="AB350" i="2"/>
  <c r="Z350" i="2"/>
  <c r="X350" i="2"/>
  <c r="V350" i="2"/>
  <c r="T350" i="2"/>
  <c r="R350" i="2"/>
  <c r="P350" i="2"/>
  <c r="N350" i="2"/>
  <c r="L350" i="2"/>
  <c r="J350" i="2"/>
  <c r="H350" i="2"/>
  <c r="AB349" i="2"/>
  <c r="Z349" i="2"/>
  <c r="X349" i="2"/>
  <c r="V349" i="2"/>
  <c r="T349" i="2"/>
  <c r="R349" i="2"/>
  <c r="P349" i="2"/>
  <c r="N349" i="2"/>
  <c r="L349" i="2"/>
  <c r="J349" i="2"/>
  <c r="H349" i="2"/>
  <c r="AB348" i="2"/>
  <c r="Z348" i="2"/>
  <c r="X348" i="2"/>
  <c r="V348" i="2"/>
  <c r="T348" i="2"/>
  <c r="R348" i="2"/>
  <c r="P348" i="2"/>
  <c r="N348" i="2"/>
  <c r="L348" i="2"/>
  <c r="J348" i="2"/>
  <c r="H348" i="2"/>
  <c r="AB347" i="2"/>
  <c r="Z347" i="2"/>
  <c r="X347" i="2"/>
  <c r="V347" i="2"/>
  <c r="T347" i="2"/>
  <c r="R347" i="2"/>
  <c r="P347" i="2"/>
  <c r="N347" i="2"/>
  <c r="L347" i="2"/>
  <c r="J347" i="2"/>
  <c r="H347" i="2"/>
  <c r="AB307" i="2" l="1"/>
  <c r="Z307" i="2"/>
  <c r="X307" i="2"/>
  <c r="V307" i="2"/>
  <c r="T307" i="2"/>
  <c r="R307" i="2"/>
  <c r="P307" i="2"/>
  <c r="N307" i="2"/>
  <c r="L307" i="2"/>
  <c r="J307" i="2"/>
  <c r="H307" i="2"/>
  <c r="AB242" i="2" l="1"/>
  <c r="Z242" i="2"/>
  <c r="X242" i="2"/>
  <c r="V242" i="2"/>
  <c r="T242" i="2"/>
  <c r="R242" i="2"/>
  <c r="P242" i="2"/>
  <c r="N242" i="2"/>
  <c r="L242" i="2"/>
  <c r="J242" i="2"/>
  <c r="H242" i="2"/>
  <c r="AB228" i="2"/>
  <c r="Z228" i="2"/>
  <c r="X228" i="2"/>
  <c r="V228" i="2"/>
  <c r="T228" i="2"/>
  <c r="R228" i="2"/>
  <c r="P228" i="2"/>
  <c r="N228" i="2"/>
  <c r="L228" i="2"/>
  <c r="J228" i="2"/>
  <c r="H228" i="2"/>
  <c r="AB120" i="2"/>
  <c r="Z120" i="2"/>
  <c r="X120" i="2"/>
  <c r="V120" i="2"/>
  <c r="T120" i="2"/>
  <c r="R120" i="2"/>
  <c r="P120" i="2"/>
  <c r="N120" i="2"/>
  <c r="L120" i="2"/>
  <c r="J120" i="2"/>
  <c r="H120" i="2"/>
  <c r="AA180" i="3" l="1"/>
  <c r="Y180" i="3"/>
  <c r="W180" i="3"/>
  <c r="U180" i="3"/>
  <c r="S180" i="3"/>
  <c r="Q180" i="3"/>
  <c r="O180" i="3"/>
  <c r="M180" i="3"/>
  <c r="K180" i="3"/>
  <c r="I180" i="3"/>
  <c r="G180" i="3"/>
  <c r="AB317" i="2"/>
  <c r="Z317" i="2"/>
  <c r="X317" i="2"/>
  <c r="V317" i="2"/>
  <c r="T317" i="2"/>
  <c r="R317" i="2"/>
  <c r="P317" i="2"/>
  <c r="N317" i="2"/>
  <c r="L317" i="2"/>
  <c r="J317" i="2"/>
  <c r="H317" i="2"/>
  <c r="AB306" i="2"/>
  <c r="Z306" i="2"/>
  <c r="X306" i="2"/>
  <c r="V306" i="2"/>
  <c r="T306" i="2"/>
  <c r="R306" i="2"/>
  <c r="P306" i="2"/>
  <c r="N306" i="2"/>
  <c r="L306" i="2"/>
  <c r="J306" i="2"/>
  <c r="H306" i="2"/>
  <c r="AB227" i="2"/>
  <c r="Z227" i="2"/>
  <c r="X227" i="2"/>
  <c r="V227" i="2"/>
  <c r="T227" i="2"/>
  <c r="R227" i="2"/>
  <c r="P227" i="2"/>
  <c r="N227" i="2"/>
  <c r="L227" i="2"/>
  <c r="J227" i="2"/>
  <c r="H227" i="2"/>
  <c r="AB182" i="2" l="1"/>
  <c r="Z182" i="2"/>
  <c r="X182" i="2"/>
  <c r="V182" i="2"/>
  <c r="T182" i="2"/>
  <c r="R182" i="2"/>
  <c r="P182" i="2"/>
  <c r="N182" i="2"/>
  <c r="L182" i="2"/>
  <c r="J182" i="2"/>
  <c r="H182" i="2"/>
  <c r="AA145" i="3" l="1"/>
  <c r="Y145" i="3"/>
  <c r="W145" i="3"/>
  <c r="U145" i="3"/>
  <c r="S145" i="3"/>
  <c r="Q145" i="3"/>
  <c r="O145" i="3"/>
  <c r="M145" i="3"/>
  <c r="K145" i="3"/>
  <c r="I145" i="3"/>
  <c r="G145" i="3"/>
  <c r="W423" i="2" l="1"/>
  <c r="W413" i="2"/>
  <c r="AB50" i="2"/>
  <c r="Z50" i="2"/>
  <c r="X50" i="2"/>
  <c r="V50" i="2"/>
  <c r="T50" i="2"/>
  <c r="R50" i="2"/>
  <c r="P50" i="2"/>
  <c r="N50" i="2"/>
  <c r="L50" i="2"/>
  <c r="J50" i="2"/>
  <c r="H50" i="2"/>
  <c r="AB23" i="2"/>
  <c r="Z23" i="2"/>
  <c r="X23" i="2"/>
  <c r="V23" i="2"/>
  <c r="T23" i="2"/>
  <c r="R23" i="2"/>
  <c r="P23" i="2"/>
  <c r="N23" i="2"/>
  <c r="L23" i="2"/>
  <c r="J23" i="2"/>
  <c r="H23" i="2"/>
  <c r="AB281" i="2" l="1"/>
  <c r="Z281" i="2"/>
  <c r="X281" i="2"/>
  <c r="V281" i="2"/>
  <c r="T281" i="2"/>
  <c r="R281" i="2"/>
  <c r="P281" i="2"/>
  <c r="N281" i="2"/>
  <c r="L281" i="2"/>
  <c r="J281" i="2"/>
  <c r="H281" i="2"/>
  <c r="AB280" i="2"/>
  <c r="Z280" i="2"/>
  <c r="X280" i="2"/>
  <c r="V280" i="2"/>
  <c r="T280" i="2"/>
  <c r="R280" i="2"/>
  <c r="P280" i="2"/>
  <c r="N280" i="2"/>
  <c r="L280" i="2"/>
  <c r="J280" i="2"/>
  <c r="H280" i="2"/>
  <c r="U168" i="2"/>
  <c r="AB54" i="2"/>
  <c r="Z54" i="2"/>
  <c r="X54" i="2"/>
  <c r="V54" i="2"/>
  <c r="T54" i="2"/>
  <c r="R54" i="2"/>
  <c r="P54" i="2"/>
  <c r="N54" i="2"/>
  <c r="L54" i="2"/>
  <c r="J54" i="2"/>
  <c r="H54" i="2"/>
  <c r="AB303" i="2" l="1"/>
  <c r="Z303" i="2"/>
  <c r="X303" i="2"/>
  <c r="V303" i="2"/>
  <c r="T303" i="2"/>
  <c r="R303" i="2"/>
  <c r="P303" i="2"/>
  <c r="N303" i="2"/>
  <c r="L303" i="2"/>
  <c r="J303" i="2"/>
  <c r="H303" i="2"/>
  <c r="AB302" i="2"/>
  <c r="Z302" i="2"/>
  <c r="X302" i="2"/>
  <c r="V302" i="2"/>
  <c r="T302" i="2"/>
  <c r="R302" i="2"/>
  <c r="P302" i="2"/>
  <c r="N302" i="2"/>
  <c r="L302" i="2"/>
  <c r="J302" i="2"/>
  <c r="H302" i="2"/>
  <c r="AB272" i="2"/>
  <c r="Z272" i="2"/>
  <c r="X272" i="2"/>
  <c r="V272" i="2"/>
  <c r="T272" i="2"/>
  <c r="R272" i="2"/>
  <c r="P272" i="2"/>
  <c r="N272" i="2"/>
  <c r="L272" i="2"/>
  <c r="J272" i="2"/>
  <c r="H272" i="2"/>
  <c r="AB186" i="2"/>
  <c r="Z186" i="2"/>
  <c r="X186" i="2"/>
  <c r="V186" i="2"/>
  <c r="T186" i="2"/>
  <c r="R186" i="2"/>
  <c r="P186" i="2"/>
  <c r="N186" i="2"/>
  <c r="L186" i="2"/>
  <c r="J186" i="2"/>
  <c r="H186" i="2"/>
  <c r="AB69" i="2" l="1"/>
  <c r="Z69" i="2"/>
  <c r="X69" i="2"/>
  <c r="V69" i="2"/>
  <c r="T69" i="2"/>
  <c r="R69" i="2"/>
  <c r="P69" i="2"/>
  <c r="N69" i="2"/>
  <c r="L69" i="2"/>
  <c r="J69" i="2"/>
  <c r="H69" i="2"/>
  <c r="AA22" i="3" l="1"/>
  <c r="Y22" i="3"/>
  <c r="W22" i="3"/>
  <c r="U22" i="3"/>
  <c r="S22" i="3"/>
  <c r="Q22" i="3"/>
  <c r="O22" i="3"/>
  <c r="M22" i="3"/>
  <c r="K22" i="3"/>
  <c r="I22" i="3"/>
  <c r="G22" i="3"/>
  <c r="AB316" i="2" l="1"/>
  <c r="Z316" i="2"/>
  <c r="X316" i="2"/>
  <c r="V316" i="2"/>
  <c r="T316" i="2"/>
  <c r="R316" i="2"/>
  <c r="P316" i="2"/>
  <c r="N316" i="2"/>
  <c r="L316" i="2"/>
  <c r="J316" i="2"/>
  <c r="H316" i="2"/>
  <c r="AB277" i="2" l="1"/>
  <c r="Z277" i="2"/>
  <c r="X277" i="2"/>
  <c r="V277" i="2"/>
  <c r="T277" i="2"/>
  <c r="R277" i="2"/>
  <c r="P277" i="2"/>
  <c r="N277" i="2"/>
  <c r="L277" i="2"/>
  <c r="J277" i="2"/>
  <c r="H277" i="2"/>
  <c r="AB178" i="2" l="1"/>
  <c r="Z178" i="2"/>
  <c r="X178" i="2"/>
  <c r="V178" i="2"/>
  <c r="T178" i="2"/>
  <c r="R178" i="2"/>
  <c r="P178" i="2"/>
  <c r="N178" i="2"/>
  <c r="L178" i="2"/>
  <c r="J178" i="2"/>
  <c r="H178" i="2"/>
  <c r="AB47" i="2"/>
  <c r="Z47" i="2"/>
  <c r="X47" i="2"/>
  <c r="V47" i="2"/>
  <c r="T47" i="2"/>
  <c r="R47" i="2"/>
  <c r="P47" i="2"/>
  <c r="N47" i="2"/>
  <c r="L47" i="2"/>
  <c r="J47" i="2"/>
  <c r="H47" i="2"/>
  <c r="AB27" i="2"/>
  <c r="Z27" i="2"/>
  <c r="X27" i="2"/>
  <c r="V27" i="2"/>
  <c r="T27" i="2"/>
  <c r="R27" i="2"/>
  <c r="P27" i="2"/>
  <c r="N27" i="2"/>
  <c r="L27" i="2"/>
  <c r="J27" i="2"/>
  <c r="H27" i="2"/>
  <c r="AB18" i="2"/>
  <c r="Z18" i="2"/>
  <c r="X18" i="2"/>
  <c r="V18" i="2"/>
  <c r="T18" i="2"/>
  <c r="R18" i="2"/>
  <c r="P18" i="2"/>
  <c r="N18" i="2"/>
  <c r="L18" i="2"/>
  <c r="J18" i="2"/>
  <c r="H18" i="2"/>
  <c r="AB12" i="2"/>
  <c r="Z12" i="2"/>
  <c r="X12" i="2"/>
  <c r="V12" i="2"/>
  <c r="T12" i="2"/>
  <c r="R12" i="2"/>
  <c r="P12" i="2"/>
  <c r="N12" i="2"/>
  <c r="L12" i="2"/>
  <c r="J12" i="2"/>
  <c r="H12" i="2"/>
  <c r="N124" i="3" l="1"/>
  <c r="AA244" i="2" l="1"/>
  <c r="Y244" i="2"/>
  <c r="W244" i="2"/>
  <c r="U244" i="2"/>
  <c r="S244" i="2"/>
  <c r="Q244" i="2"/>
  <c r="M244" i="2"/>
  <c r="K244" i="2"/>
  <c r="I244" i="2"/>
  <c r="G244" i="2"/>
  <c r="E244" i="2"/>
  <c r="F244" i="2"/>
  <c r="O244" i="2"/>
  <c r="AB243" i="2"/>
  <c r="Z243" i="2"/>
  <c r="X243" i="2"/>
  <c r="V243" i="2"/>
  <c r="T243" i="2"/>
  <c r="R243" i="2"/>
  <c r="P243" i="2"/>
  <c r="N243" i="2"/>
  <c r="L243" i="2"/>
  <c r="J243" i="2"/>
  <c r="H243" i="2"/>
  <c r="AB107" i="2"/>
  <c r="Z107" i="2"/>
  <c r="X107" i="2"/>
  <c r="V107" i="2"/>
  <c r="T107" i="2"/>
  <c r="R107" i="2"/>
  <c r="P107" i="2"/>
  <c r="N107" i="2"/>
  <c r="L107" i="2"/>
  <c r="J107" i="2"/>
  <c r="H107" i="2"/>
  <c r="AA34" i="2" l="1"/>
  <c r="Y34" i="2"/>
  <c r="W34" i="2"/>
  <c r="U34" i="2"/>
  <c r="S34" i="2"/>
  <c r="Q34" i="2"/>
  <c r="O34" i="2"/>
  <c r="M34" i="2"/>
  <c r="K34" i="2"/>
  <c r="G34" i="2"/>
  <c r="I34" i="2"/>
  <c r="F34" i="2"/>
  <c r="E34" i="2"/>
  <c r="AB51" i="2"/>
  <c r="Z51" i="2"/>
  <c r="X51" i="2"/>
  <c r="V51" i="2"/>
  <c r="T51" i="2"/>
  <c r="R51" i="2"/>
  <c r="P51" i="2"/>
  <c r="N51" i="2"/>
  <c r="L51" i="2"/>
  <c r="J51" i="2"/>
  <c r="H51" i="2"/>
  <c r="AB32" i="2"/>
  <c r="Z32" i="2"/>
  <c r="X32" i="2"/>
  <c r="V32" i="2"/>
  <c r="T32" i="2"/>
  <c r="R32" i="2"/>
  <c r="P32" i="2"/>
  <c r="N32" i="2"/>
  <c r="L32" i="2"/>
  <c r="J32" i="2"/>
  <c r="H32" i="2"/>
  <c r="AB11" i="2" l="1"/>
  <c r="Z11" i="2"/>
  <c r="X11" i="2"/>
  <c r="V11" i="2"/>
  <c r="T11" i="2"/>
  <c r="R11" i="2"/>
  <c r="P11" i="2"/>
  <c r="N11" i="2"/>
  <c r="L11" i="2"/>
  <c r="J11" i="2"/>
  <c r="H11" i="2"/>
  <c r="AB10" i="2"/>
  <c r="Z10" i="2"/>
  <c r="X10" i="2"/>
  <c r="V10" i="2"/>
  <c r="T10" i="2"/>
  <c r="R10" i="2"/>
  <c r="P10" i="2"/>
  <c r="N10" i="2"/>
  <c r="L10" i="2"/>
  <c r="J10" i="2"/>
  <c r="H10" i="2"/>
  <c r="AB445" i="2"/>
  <c r="Z445" i="2"/>
  <c r="X445" i="2"/>
  <c r="V445" i="2"/>
  <c r="T445" i="2"/>
  <c r="R445" i="2"/>
  <c r="P445" i="2"/>
  <c r="N445" i="2"/>
  <c r="L445" i="2"/>
  <c r="J445" i="2"/>
  <c r="H445" i="2"/>
  <c r="H9" i="2" l="1"/>
  <c r="J9" i="2"/>
  <c r="L9" i="2"/>
  <c r="H19" i="2"/>
  <c r="J19" i="2"/>
  <c r="L19" i="2"/>
  <c r="H20" i="2"/>
  <c r="J20" i="2"/>
  <c r="L20" i="2"/>
  <c r="H21" i="2"/>
  <c r="J21" i="2"/>
  <c r="L21" i="2"/>
  <c r="H22" i="2"/>
  <c r="J22" i="2"/>
  <c r="L22" i="2"/>
  <c r="H24" i="2"/>
  <c r="J24" i="2"/>
  <c r="L24" i="2"/>
  <c r="H25" i="2"/>
  <c r="J25" i="2"/>
  <c r="L25" i="2"/>
  <c r="H28" i="2"/>
  <c r="J28" i="2"/>
  <c r="L28" i="2"/>
  <c r="H29" i="2"/>
  <c r="J29" i="2"/>
  <c r="L29" i="2"/>
  <c r="H30" i="2"/>
  <c r="J30" i="2"/>
  <c r="L30" i="2"/>
  <c r="H31" i="2"/>
  <c r="J31" i="2"/>
  <c r="L31" i="2"/>
  <c r="H33" i="2"/>
  <c r="J33" i="2"/>
  <c r="L33" i="2"/>
  <c r="H41" i="2"/>
  <c r="J41" i="2"/>
  <c r="L41" i="2"/>
  <c r="H42" i="2"/>
  <c r="J42" i="2"/>
  <c r="L42" i="2"/>
  <c r="H44" i="2"/>
  <c r="J44" i="2"/>
  <c r="L44" i="2"/>
  <c r="H45" i="2"/>
  <c r="J45" i="2"/>
  <c r="L45" i="2"/>
  <c r="H46" i="2"/>
  <c r="J46" i="2"/>
  <c r="L46" i="2"/>
  <c r="H48" i="2"/>
  <c r="J48" i="2"/>
  <c r="L48" i="2"/>
  <c r="H49" i="2"/>
  <c r="J49" i="2"/>
  <c r="L49" i="2"/>
  <c r="H52" i="2"/>
  <c r="J52" i="2"/>
  <c r="L52" i="2"/>
  <c r="H53" i="2"/>
  <c r="J53" i="2"/>
  <c r="L53" i="2"/>
  <c r="G55" i="2"/>
  <c r="I55" i="2"/>
  <c r="K55" i="2"/>
  <c r="H62" i="2"/>
  <c r="J62" i="2"/>
  <c r="L62" i="2"/>
  <c r="H63" i="2"/>
  <c r="J63" i="2"/>
  <c r="L63" i="2"/>
  <c r="H64" i="2"/>
  <c r="J64" i="2"/>
  <c r="L64" i="2"/>
  <c r="H65" i="2"/>
  <c r="J65" i="2"/>
  <c r="L65" i="2"/>
  <c r="H66" i="2"/>
  <c r="J66" i="2"/>
  <c r="L66" i="2"/>
  <c r="H67" i="2"/>
  <c r="J67" i="2"/>
  <c r="L67" i="2"/>
  <c r="H68" i="2"/>
  <c r="J68" i="2"/>
  <c r="L68" i="2"/>
  <c r="H70" i="2"/>
  <c r="J70" i="2"/>
  <c r="L70" i="2"/>
  <c r="H71" i="2"/>
  <c r="J71" i="2"/>
  <c r="L71" i="2"/>
  <c r="H72" i="2"/>
  <c r="J72" i="2"/>
  <c r="L72" i="2"/>
  <c r="H73" i="2"/>
  <c r="J73" i="2"/>
  <c r="L73" i="2"/>
  <c r="H74" i="2"/>
  <c r="J74" i="2"/>
  <c r="L74" i="2"/>
  <c r="H75" i="2"/>
  <c r="J75" i="2"/>
  <c r="L75" i="2"/>
  <c r="H76" i="2"/>
  <c r="J76" i="2"/>
  <c r="L76" i="2"/>
  <c r="H77" i="2"/>
  <c r="J77" i="2"/>
  <c r="L77" i="2"/>
  <c r="H78" i="2"/>
  <c r="J78" i="2"/>
  <c r="L78" i="2"/>
  <c r="H79" i="2"/>
  <c r="J79" i="2"/>
  <c r="L79" i="2"/>
  <c r="H80" i="2"/>
  <c r="J80" i="2"/>
  <c r="L80" i="2"/>
  <c r="H81" i="2"/>
  <c r="J81" i="2"/>
  <c r="L81" i="2"/>
  <c r="H82" i="2"/>
  <c r="J82" i="2"/>
  <c r="L82" i="2"/>
  <c r="H83" i="2"/>
  <c r="J83" i="2"/>
  <c r="L83" i="2"/>
  <c r="H84" i="2"/>
  <c r="J84" i="2"/>
  <c r="L84" i="2"/>
  <c r="H85" i="2"/>
  <c r="J85" i="2"/>
  <c r="L85" i="2"/>
  <c r="H86" i="2"/>
  <c r="J86" i="2"/>
  <c r="L86" i="2"/>
  <c r="H87" i="2"/>
  <c r="J87" i="2"/>
  <c r="L87" i="2"/>
  <c r="H88" i="2"/>
  <c r="J88" i="2"/>
  <c r="L88" i="2"/>
  <c r="H89" i="2"/>
  <c r="J89" i="2"/>
  <c r="L89" i="2"/>
  <c r="H90" i="2"/>
  <c r="J90" i="2"/>
  <c r="L90" i="2"/>
  <c r="H91" i="2"/>
  <c r="J91" i="2"/>
  <c r="L91" i="2"/>
  <c r="H92" i="2"/>
  <c r="J92" i="2"/>
  <c r="L92" i="2"/>
  <c r="H93" i="2"/>
  <c r="J93" i="2"/>
  <c r="L93" i="2"/>
  <c r="H94" i="2"/>
  <c r="J94" i="2"/>
  <c r="L94" i="2"/>
  <c r="H96" i="2"/>
  <c r="J96" i="2"/>
  <c r="L96" i="2"/>
  <c r="H97" i="2"/>
  <c r="J97" i="2"/>
  <c r="L97" i="2"/>
  <c r="H98" i="2"/>
  <c r="J98" i="2"/>
  <c r="L98" i="2"/>
  <c r="H100" i="2"/>
  <c r="J100" i="2"/>
  <c r="L100" i="2"/>
  <c r="H101" i="2"/>
  <c r="J101" i="2"/>
  <c r="L101" i="2"/>
  <c r="H102" i="2"/>
  <c r="J102" i="2"/>
  <c r="L102" i="2"/>
  <c r="H103" i="2"/>
  <c r="J103" i="2"/>
  <c r="L103" i="2"/>
  <c r="H104" i="2"/>
  <c r="J104" i="2"/>
  <c r="L104" i="2"/>
  <c r="H105" i="2"/>
  <c r="J105" i="2"/>
  <c r="L105" i="2"/>
  <c r="H106" i="2"/>
  <c r="J106" i="2"/>
  <c r="L106" i="2"/>
  <c r="H109" i="2"/>
  <c r="J109" i="2"/>
  <c r="L109" i="2"/>
  <c r="H110" i="2"/>
  <c r="J110" i="2"/>
  <c r="L110" i="2"/>
  <c r="H111" i="2"/>
  <c r="J111" i="2"/>
  <c r="L111" i="2"/>
  <c r="H112" i="2"/>
  <c r="J112" i="2"/>
  <c r="L112" i="2"/>
  <c r="H113" i="2"/>
  <c r="J113" i="2"/>
  <c r="L113" i="2"/>
  <c r="H114" i="2"/>
  <c r="J114" i="2"/>
  <c r="L114" i="2"/>
  <c r="H115" i="2"/>
  <c r="J115" i="2"/>
  <c r="L115" i="2"/>
  <c r="H116" i="2"/>
  <c r="J116" i="2"/>
  <c r="L116" i="2"/>
  <c r="H117" i="2"/>
  <c r="J117" i="2"/>
  <c r="L117" i="2"/>
  <c r="H118" i="2"/>
  <c r="J118" i="2"/>
  <c r="L118" i="2"/>
  <c r="H119" i="2"/>
  <c r="J119" i="2"/>
  <c r="L119" i="2"/>
  <c r="H121" i="2"/>
  <c r="J121" i="2"/>
  <c r="L121" i="2"/>
  <c r="H122" i="2"/>
  <c r="J122" i="2"/>
  <c r="L122" i="2"/>
  <c r="H123" i="2"/>
  <c r="J123" i="2"/>
  <c r="L123" i="2"/>
  <c r="H124" i="2"/>
  <c r="J124" i="2"/>
  <c r="L124" i="2"/>
  <c r="H125" i="2"/>
  <c r="J125" i="2"/>
  <c r="L125" i="2"/>
  <c r="H126" i="2"/>
  <c r="J126" i="2"/>
  <c r="L126" i="2"/>
  <c r="G127" i="2"/>
  <c r="I127" i="2"/>
  <c r="K127" i="2"/>
  <c r="H135" i="2"/>
  <c r="J135" i="2"/>
  <c r="L135" i="2"/>
  <c r="H136" i="2"/>
  <c r="J136" i="2"/>
  <c r="L136" i="2"/>
  <c r="H137" i="2"/>
  <c r="J137" i="2"/>
  <c r="L137" i="2"/>
  <c r="H138" i="2"/>
  <c r="J138" i="2"/>
  <c r="L138" i="2"/>
  <c r="H139" i="2"/>
  <c r="J139" i="2"/>
  <c r="L139" i="2"/>
  <c r="H140" i="2"/>
  <c r="J140" i="2"/>
  <c r="L140" i="2"/>
  <c r="H141" i="2"/>
  <c r="J141" i="2"/>
  <c r="L141" i="2"/>
  <c r="H142" i="2"/>
  <c r="J142" i="2"/>
  <c r="L142" i="2"/>
  <c r="H143" i="2"/>
  <c r="J143" i="2"/>
  <c r="L143" i="2"/>
  <c r="H144" i="2"/>
  <c r="J144" i="2"/>
  <c r="L144" i="2"/>
  <c r="H145" i="2"/>
  <c r="J145" i="2"/>
  <c r="L145" i="2"/>
  <c r="H146" i="2"/>
  <c r="J146" i="2"/>
  <c r="L146" i="2"/>
  <c r="H147" i="2"/>
  <c r="J147" i="2"/>
  <c r="L147" i="2"/>
  <c r="H148" i="2"/>
  <c r="J148" i="2"/>
  <c r="L148" i="2"/>
  <c r="H149" i="2"/>
  <c r="J149" i="2"/>
  <c r="L149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G168" i="2"/>
  <c r="I168" i="2"/>
  <c r="K168" i="2"/>
  <c r="H174" i="2"/>
  <c r="J174" i="2"/>
  <c r="L174" i="2"/>
  <c r="H175" i="2"/>
  <c r="J175" i="2"/>
  <c r="L175" i="2"/>
  <c r="H176" i="2"/>
  <c r="J176" i="2"/>
  <c r="L176" i="2"/>
  <c r="H179" i="2"/>
  <c r="J179" i="2"/>
  <c r="L179" i="2"/>
  <c r="H180" i="2"/>
  <c r="J180" i="2"/>
  <c r="L180" i="2"/>
  <c r="H181" i="2"/>
  <c r="J181" i="2"/>
  <c r="L181" i="2"/>
  <c r="H183" i="2"/>
  <c r="J183" i="2"/>
  <c r="L183" i="2"/>
  <c r="H184" i="2"/>
  <c r="J184" i="2"/>
  <c r="L184" i="2"/>
  <c r="H185" i="2"/>
  <c r="J185" i="2"/>
  <c r="L185" i="2"/>
  <c r="H187" i="2"/>
  <c r="J187" i="2"/>
  <c r="L187" i="2"/>
  <c r="H188" i="2"/>
  <c r="J188" i="2"/>
  <c r="L188" i="2"/>
  <c r="H189" i="2"/>
  <c r="J189" i="2"/>
  <c r="L189" i="2"/>
  <c r="H190" i="2"/>
  <c r="J190" i="2"/>
  <c r="L190" i="2"/>
  <c r="H191" i="2"/>
  <c r="J191" i="2"/>
  <c r="L191" i="2"/>
  <c r="H192" i="2"/>
  <c r="J192" i="2"/>
  <c r="L192" i="2"/>
  <c r="H193" i="2"/>
  <c r="J193" i="2"/>
  <c r="L193" i="2"/>
  <c r="H194" i="2"/>
  <c r="J194" i="2"/>
  <c r="L194" i="2"/>
  <c r="H195" i="2"/>
  <c r="J195" i="2"/>
  <c r="L195" i="2"/>
  <c r="H196" i="2"/>
  <c r="J196" i="2"/>
  <c r="L196" i="2"/>
  <c r="H197" i="2"/>
  <c r="J197" i="2"/>
  <c r="L197" i="2"/>
  <c r="H198" i="2"/>
  <c r="J198" i="2"/>
  <c r="L198" i="2"/>
  <c r="H199" i="2"/>
  <c r="J199" i="2"/>
  <c r="L199" i="2"/>
  <c r="H200" i="2"/>
  <c r="J200" i="2"/>
  <c r="L200" i="2"/>
  <c r="H201" i="2"/>
  <c r="J201" i="2"/>
  <c r="L201" i="2"/>
  <c r="H202" i="2"/>
  <c r="J202" i="2"/>
  <c r="L202" i="2"/>
  <c r="H204" i="2"/>
  <c r="J204" i="2"/>
  <c r="L204" i="2"/>
  <c r="G205" i="2"/>
  <c r="I205" i="2"/>
  <c r="K205" i="2"/>
  <c r="H219" i="2"/>
  <c r="J219" i="2"/>
  <c r="L219" i="2"/>
  <c r="H220" i="2"/>
  <c r="J220" i="2"/>
  <c r="L220" i="2"/>
  <c r="H221" i="2"/>
  <c r="J221" i="2"/>
  <c r="L221" i="2"/>
  <c r="H222" i="2"/>
  <c r="J222" i="2"/>
  <c r="L222" i="2"/>
  <c r="H223" i="2"/>
  <c r="J223" i="2"/>
  <c r="L223" i="2"/>
  <c r="H224" i="2"/>
  <c r="J224" i="2"/>
  <c r="L224" i="2"/>
  <c r="H225" i="2"/>
  <c r="J225" i="2"/>
  <c r="L225" i="2"/>
  <c r="H226" i="2"/>
  <c r="J226" i="2"/>
  <c r="L226" i="2"/>
  <c r="H229" i="2"/>
  <c r="J229" i="2"/>
  <c r="L229" i="2"/>
  <c r="H230" i="2"/>
  <c r="J230" i="2"/>
  <c r="L230" i="2"/>
  <c r="H231" i="2"/>
  <c r="J231" i="2"/>
  <c r="L231" i="2"/>
  <c r="H232" i="2"/>
  <c r="J232" i="2"/>
  <c r="L232" i="2"/>
  <c r="H233" i="2"/>
  <c r="J233" i="2"/>
  <c r="L233" i="2"/>
  <c r="H234" i="2"/>
  <c r="J234" i="2"/>
  <c r="L234" i="2"/>
  <c r="H235" i="2"/>
  <c r="J235" i="2"/>
  <c r="L235" i="2"/>
  <c r="H236" i="2"/>
  <c r="J236" i="2"/>
  <c r="L236" i="2"/>
  <c r="H238" i="2"/>
  <c r="J238" i="2"/>
  <c r="L238" i="2"/>
  <c r="H239" i="2"/>
  <c r="J239" i="2"/>
  <c r="L239" i="2"/>
  <c r="H240" i="2"/>
  <c r="J240" i="2"/>
  <c r="L240" i="2"/>
  <c r="H241" i="2"/>
  <c r="J241" i="2"/>
  <c r="L241" i="2"/>
  <c r="H253" i="2"/>
  <c r="J253" i="2"/>
  <c r="L253" i="2"/>
  <c r="H254" i="2"/>
  <c r="J254" i="2"/>
  <c r="L254" i="2"/>
  <c r="H255" i="2"/>
  <c r="J255" i="2"/>
  <c r="L255" i="2"/>
  <c r="H256" i="2"/>
  <c r="J256" i="2"/>
  <c r="L256" i="2"/>
  <c r="H257" i="2"/>
  <c r="J257" i="2"/>
  <c r="L257" i="2"/>
  <c r="H258" i="2"/>
  <c r="J258" i="2"/>
  <c r="L258" i="2"/>
  <c r="H259" i="2"/>
  <c r="J259" i="2"/>
  <c r="L259" i="2"/>
  <c r="H260" i="2"/>
  <c r="J260" i="2"/>
  <c r="L260" i="2"/>
  <c r="H261" i="2"/>
  <c r="J261" i="2"/>
  <c r="L261" i="2"/>
  <c r="H262" i="2"/>
  <c r="J262" i="2"/>
  <c r="L262" i="2"/>
  <c r="H263" i="2"/>
  <c r="J263" i="2"/>
  <c r="L263" i="2"/>
  <c r="H265" i="2"/>
  <c r="J265" i="2"/>
  <c r="L265" i="2"/>
  <c r="H266" i="2"/>
  <c r="J266" i="2"/>
  <c r="L266" i="2"/>
  <c r="H267" i="2"/>
  <c r="J267" i="2"/>
  <c r="L267" i="2"/>
  <c r="H268" i="2"/>
  <c r="J268" i="2"/>
  <c r="L268" i="2"/>
  <c r="H269" i="2"/>
  <c r="J269" i="2"/>
  <c r="L269" i="2"/>
  <c r="H270" i="2"/>
  <c r="J270" i="2"/>
  <c r="L270" i="2"/>
  <c r="H271" i="2"/>
  <c r="J271" i="2"/>
  <c r="L271" i="2"/>
  <c r="H273" i="2"/>
  <c r="J273" i="2"/>
  <c r="L273" i="2"/>
  <c r="H275" i="2"/>
  <c r="J275" i="2"/>
  <c r="L275" i="2"/>
  <c r="H276" i="2"/>
  <c r="J276" i="2"/>
  <c r="L276" i="2"/>
  <c r="H278" i="2"/>
  <c r="J278" i="2"/>
  <c r="L278" i="2"/>
  <c r="H279" i="2"/>
  <c r="J279" i="2"/>
  <c r="L279" i="2"/>
  <c r="H282" i="2"/>
  <c r="J282" i="2"/>
  <c r="L282" i="2"/>
  <c r="H283" i="2"/>
  <c r="J283" i="2"/>
  <c r="L283" i="2"/>
  <c r="H284" i="2"/>
  <c r="J284" i="2"/>
  <c r="L284" i="2"/>
  <c r="H288" i="2"/>
  <c r="J288" i="2"/>
  <c r="L288" i="2"/>
  <c r="H289" i="2"/>
  <c r="J289" i="2"/>
  <c r="L289" i="2"/>
  <c r="H290" i="2"/>
  <c r="J290" i="2"/>
  <c r="L290" i="2"/>
  <c r="H294" i="2"/>
  <c r="J294" i="2"/>
  <c r="L294" i="2"/>
  <c r="H295" i="2"/>
  <c r="J295" i="2"/>
  <c r="L295" i="2"/>
  <c r="H297" i="2"/>
  <c r="J297" i="2"/>
  <c r="L297" i="2"/>
  <c r="H298" i="2"/>
  <c r="J298" i="2"/>
  <c r="L298" i="2"/>
  <c r="H299" i="2"/>
  <c r="J299" i="2"/>
  <c r="L299" i="2"/>
  <c r="H300" i="2"/>
  <c r="J300" i="2"/>
  <c r="L300" i="2"/>
  <c r="H301" i="2"/>
  <c r="J301" i="2"/>
  <c r="L301" i="2"/>
  <c r="H304" i="2"/>
  <c r="J304" i="2"/>
  <c r="L304" i="2"/>
  <c r="H305" i="2"/>
  <c r="J305" i="2"/>
  <c r="L305" i="2"/>
  <c r="H308" i="2"/>
  <c r="J308" i="2"/>
  <c r="L308" i="2"/>
  <c r="H309" i="2"/>
  <c r="J309" i="2"/>
  <c r="L309" i="2"/>
  <c r="H310" i="2"/>
  <c r="J310" i="2"/>
  <c r="L310" i="2"/>
  <c r="H311" i="2"/>
  <c r="J311" i="2"/>
  <c r="L311" i="2"/>
  <c r="H313" i="2"/>
  <c r="J313" i="2"/>
  <c r="L313" i="2"/>
  <c r="H314" i="2"/>
  <c r="J314" i="2"/>
  <c r="L314" i="2"/>
  <c r="H315" i="2"/>
  <c r="J315" i="2"/>
  <c r="L315" i="2"/>
  <c r="H318" i="2"/>
  <c r="J318" i="2"/>
  <c r="L318" i="2"/>
  <c r="H319" i="2"/>
  <c r="J319" i="2"/>
  <c r="L319" i="2"/>
  <c r="H320" i="2"/>
  <c r="J320" i="2"/>
  <c r="L320" i="2"/>
  <c r="H321" i="2"/>
  <c r="J321" i="2"/>
  <c r="L321" i="2"/>
  <c r="H322" i="2"/>
  <c r="J322" i="2"/>
  <c r="L322" i="2"/>
  <c r="H323" i="2"/>
  <c r="J323" i="2"/>
  <c r="L323" i="2"/>
  <c r="H324" i="2"/>
  <c r="J324" i="2"/>
  <c r="L324" i="2"/>
  <c r="H325" i="2"/>
  <c r="J325" i="2"/>
  <c r="L325" i="2"/>
  <c r="H326" i="2"/>
  <c r="J326" i="2"/>
  <c r="L326" i="2"/>
  <c r="H327" i="2"/>
  <c r="J327" i="2"/>
  <c r="L327" i="2"/>
  <c r="H328" i="2"/>
  <c r="J328" i="2"/>
  <c r="L328" i="2"/>
  <c r="G329" i="2"/>
  <c r="I329" i="2"/>
  <c r="K329" i="2"/>
  <c r="H338" i="2"/>
  <c r="J338" i="2"/>
  <c r="L338" i="2"/>
  <c r="H339" i="2"/>
  <c r="J339" i="2"/>
  <c r="L339" i="2"/>
  <c r="H340" i="2"/>
  <c r="J340" i="2"/>
  <c r="L340" i="2"/>
  <c r="H341" i="2"/>
  <c r="J341" i="2"/>
  <c r="L341" i="2"/>
  <c r="H344" i="2"/>
  <c r="J344" i="2"/>
  <c r="L344" i="2"/>
  <c r="H345" i="2"/>
  <c r="J345" i="2"/>
  <c r="L345" i="2"/>
  <c r="H346" i="2"/>
  <c r="J346" i="2"/>
  <c r="L346" i="2"/>
  <c r="H352" i="2"/>
  <c r="J352" i="2"/>
  <c r="L352" i="2"/>
  <c r="H354" i="2"/>
  <c r="J354" i="2"/>
  <c r="L354" i="2"/>
  <c r="H355" i="2"/>
  <c r="J355" i="2"/>
  <c r="L355" i="2"/>
  <c r="H356" i="2"/>
  <c r="J356" i="2"/>
  <c r="L356" i="2"/>
  <c r="H357" i="2"/>
  <c r="J357" i="2"/>
  <c r="L357" i="2"/>
  <c r="H358" i="2"/>
  <c r="J358" i="2"/>
  <c r="L358" i="2"/>
  <c r="H359" i="2"/>
  <c r="J359" i="2"/>
  <c r="L359" i="2"/>
  <c r="H360" i="2"/>
  <c r="J360" i="2"/>
  <c r="L360" i="2"/>
  <c r="H361" i="2"/>
  <c r="J361" i="2"/>
  <c r="L361" i="2"/>
  <c r="H362" i="2"/>
  <c r="J362" i="2"/>
  <c r="L362" i="2"/>
  <c r="H363" i="2"/>
  <c r="J363" i="2"/>
  <c r="L363" i="2"/>
  <c r="H364" i="2"/>
  <c r="J364" i="2"/>
  <c r="L364" i="2"/>
  <c r="H365" i="2"/>
  <c r="J365" i="2"/>
  <c r="L365" i="2"/>
  <c r="H366" i="2"/>
  <c r="J366" i="2"/>
  <c r="L366" i="2"/>
  <c r="H367" i="2"/>
  <c r="J367" i="2"/>
  <c r="L367" i="2"/>
  <c r="H368" i="2"/>
  <c r="J368" i="2"/>
  <c r="L368" i="2"/>
  <c r="H369" i="2"/>
  <c r="J369" i="2"/>
  <c r="L369" i="2"/>
  <c r="H370" i="2"/>
  <c r="J370" i="2"/>
  <c r="L370" i="2"/>
  <c r="H371" i="2"/>
  <c r="J371" i="2"/>
  <c r="L371" i="2"/>
  <c r="H372" i="2"/>
  <c r="J372" i="2"/>
  <c r="L372" i="2"/>
  <c r="H373" i="2"/>
  <c r="J373" i="2"/>
  <c r="L373" i="2"/>
  <c r="H374" i="2"/>
  <c r="J374" i="2"/>
  <c r="L374" i="2"/>
  <c r="H375" i="2"/>
  <c r="J375" i="2"/>
  <c r="L375" i="2"/>
  <c r="H376" i="2"/>
  <c r="J376" i="2"/>
  <c r="L376" i="2"/>
  <c r="H377" i="2"/>
  <c r="J377" i="2"/>
  <c r="L377" i="2"/>
  <c r="H378" i="2"/>
  <c r="J378" i="2"/>
  <c r="L378" i="2"/>
  <c r="H379" i="2"/>
  <c r="J379" i="2"/>
  <c r="L379" i="2"/>
  <c r="H380" i="2"/>
  <c r="J380" i="2"/>
  <c r="L380" i="2"/>
  <c r="H381" i="2"/>
  <c r="J381" i="2"/>
  <c r="L381" i="2"/>
  <c r="H382" i="2"/>
  <c r="J382" i="2"/>
  <c r="L382" i="2"/>
  <c r="H383" i="2"/>
  <c r="J383" i="2"/>
  <c r="L383" i="2"/>
  <c r="H384" i="2"/>
  <c r="J384" i="2"/>
  <c r="L384" i="2"/>
  <c r="H385" i="2"/>
  <c r="J385" i="2"/>
  <c r="L385" i="2"/>
  <c r="H386" i="2"/>
  <c r="J386" i="2"/>
  <c r="L386" i="2"/>
  <c r="H387" i="2"/>
  <c r="J387" i="2"/>
  <c r="L387" i="2"/>
  <c r="H388" i="2"/>
  <c r="J388" i="2"/>
  <c r="L388" i="2"/>
  <c r="H389" i="2"/>
  <c r="J389" i="2"/>
  <c r="L389" i="2"/>
  <c r="H390" i="2"/>
  <c r="J390" i="2"/>
  <c r="L390" i="2"/>
  <c r="H391" i="2"/>
  <c r="J391" i="2"/>
  <c r="L391" i="2"/>
  <c r="H392" i="2"/>
  <c r="J392" i="2"/>
  <c r="L392" i="2"/>
  <c r="H393" i="2"/>
  <c r="J393" i="2"/>
  <c r="L393" i="2"/>
  <c r="H394" i="2"/>
  <c r="J394" i="2"/>
  <c r="L394" i="2"/>
  <c r="H395" i="2"/>
  <c r="J395" i="2"/>
  <c r="L395" i="2"/>
  <c r="H396" i="2"/>
  <c r="J396" i="2"/>
  <c r="L396" i="2"/>
  <c r="H397" i="2"/>
  <c r="J397" i="2"/>
  <c r="L397" i="2"/>
  <c r="H398" i="2"/>
  <c r="J398" i="2"/>
  <c r="L398" i="2"/>
  <c r="H399" i="2"/>
  <c r="J399" i="2"/>
  <c r="L399" i="2"/>
  <c r="H400" i="2"/>
  <c r="J400" i="2"/>
  <c r="L400" i="2"/>
  <c r="H401" i="2"/>
  <c r="J401" i="2"/>
  <c r="L401" i="2"/>
  <c r="H402" i="2"/>
  <c r="J402" i="2"/>
  <c r="L402" i="2"/>
  <c r="H403" i="2"/>
  <c r="J403" i="2"/>
  <c r="L403" i="2"/>
  <c r="H404" i="2"/>
  <c r="J404" i="2"/>
  <c r="L404" i="2"/>
  <c r="H406" i="2"/>
  <c r="J406" i="2"/>
  <c r="L406" i="2"/>
  <c r="H407" i="2"/>
  <c r="J407" i="2"/>
  <c r="L407" i="2"/>
  <c r="H408" i="2"/>
  <c r="J408" i="2"/>
  <c r="L408" i="2"/>
  <c r="H409" i="2"/>
  <c r="J409" i="2"/>
  <c r="L409" i="2"/>
  <c r="H411" i="2"/>
  <c r="J411" i="2"/>
  <c r="L411" i="2"/>
  <c r="H412" i="2"/>
  <c r="J412" i="2"/>
  <c r="L412" i="2"/>
  <c r="G413" i="2"/>
  <c r="I413" i="2"/>
  <c r="K413" i="2"/>
  <c r="J419" i="2"/>
  <c r="L419" i="2"/>
  <c r="J422" i="2"/>
  <c r="L422" i="2"/>
  <c r="G423" i="2"/>
  <c r="H423" i="2"/>
  <c r="I423" i="2"/>
  <c r="K423" i="2"/>
  <c r="H444" i="2"/>
  <c r="J444" i="2"/>
  <c r="L444" i="2"/>
  <c r="H446" i="2"/>
  <c r="J446" i="2"/>
  <c r="L446" i="2"/>
  <c r="H447" i="2"/>
  <c r="J447" i="2"/>
  <c r="L447" i="2"/>
  <c r="H448" i="2"/>
  <c r="J448" i="2"/>
  <c r="L448" i="2"/>
  <c r="H449" i="2"/>
  <c r="J449" i="2"/>
  <c r="L449" i="2"/>
  <c r="H450" i="2"/>
  <c r="J450" i="2"/>
  <c r="L450" i="2"/>
  <c r="G452" i="2"/>
  <c r="I452" i="2"/>
  <c r="K452" i="2"/>
  <c r="N9" i="2"/>
  <c r="P9" i="2"/>
  <c r="R9" i="2"/>
  <c r="T9" i="2"/>
  <c r="V9" i="2"/>
  <c r="X9" i="2"/>
  <c r="Z9" i="2"/>
  <c r="N19" i="2"/>
  <c r="P19" i="2"/>
  <c r="R19" i="2"/>
  <c r="T19" i="2"/>
  <c r="V19" i="2"/>
  <c r="X19" i="2"/>
  <c r="Z19" i="2"/>
  <c r="N20" i="2"/>
  <c r="P20" i="2"/>
  <c r="R20" i="2"/>
  <c r="T20" i="2"/>
  <c r="V20" i="2"/>
  <c r="X20" i="2"/>
  <c r="Z20" i="2"/>
  <c r="N21" i="2"/>
  <c r="P21" i="2"/>
  <c r="R21" i="2"/>
  <c r="T21" i="2"/>
  <c r="V21" i="2"/>
  <c r="X21" i="2"/>
  <c r="Z21" i="2"/>
  <c r="N22" i="2"/>
  <c r="P22" i="2"/>
  <c r="R22" i="2"/>
  <c r="T22" i="2"/>
  <c r="V22" i="2"/>
  <c r="X22" i="2"/>
  <c r="Z22" i="2"/>
  <c r="N24" i="2"/>
  <c r="P24" i="2"/>
  <c r="R24" i="2"/>
  <c r="T24" i="2"/>
  <c r="V24" i="2"/>
  <c r="X24" i="2"/>
  <c r="Z24" i="2"/>
  <c r="N25" i="2"/>
  <c r="P25" i="2"/>
  <c r="R25" i="2"/>
  <c r="T25" i="2"/>
  <c r="V25" i="2"/>
  <c r="X25" i="2"/>
  <c r="Z25" i="2"/>
  <c r="N28" i="2"/>
  <c r="P28" i="2"/>
  <c r="R28" i="2"/>
  <c r="T28" i="2"/>
  <c r="V28" i="2"/>
  <c r="X28" i="2"/>
  <c r="Z28" i="2"/>
  <c r="N29" i="2"/>
  <c r="P29" i="2"/>
  <c r="R29" i="2"/>
  <c r="T29" i="2"/>
  <c r="V29" i="2"/>
  <c r="X29" i="2"/>
  <c r="Z29" i="2"/>
  <c r="N30" i="2"/>
  <c r="P30" i="2"/>
  <c r="R30" i="2"/>
  <c r="T30" i="2"/>
  <c r="V30" i="2"/>
  <c r="X30" i="2"/>
  <c r="Z30" i="2"/>
  <c r="N31" i="2"/>
  <c r="P31" i="2"/>
  <c r="R31" i="2"/>
  <c r="T31" i="2"/>
  <c r="V31" i="2"/>
  <c r="X31" i="2"/>
  <c r="Z31" i="2"/>
  <c r="N33" i="2"/>
  <c r="P33" i="2"/>
  <c r="R33" i="2"/>
  <c r="T33" i="2"/>
  <c r="V33" i="2"/>
  <c r="X33" i="2"/>
  <c r="Z33" i="2"/>
  <c r="N41" i="2"/>
  <c r="P41" i="2"/>
  <c r="R41" i="2"/>
  <c r="T41" i="2"/>
  <c r="V41" i="2"/>
  <c r="X41" i="2"/>
  <c r="Z41" i="2"/>
  <c r="N42" i="2"/>
  <c r="P42" i="2"/>
  <c r="R42" i="2"/>
  <c r="T42" i="2"/>
  <c r="V42" i="2"/>
  <c r="X42" i="2"/>
  <c r="Z42" i="2"/>
  <c r="N44" i="2"/>
  <c r="P44" i="2"/>
  <c r="R44" i="2"/>
  <c r="T44" i="2"/>
  <c r="V44" i="2"/>
  <c r="X44" i="2"/>
  <c r="Z44" i="2"/>
  <c r="N45" i="2"/>
  <c r="P45" i="2"/>
  <c r="R45" i="2"/>
  <c r="T45" i="2"/>
  <c r="V45" i="2"/>
  <c r="X45" i="2"/>
  <c r="Z45" i="2"/>
  <c r="N46" i="2"/>
  <c r="P46" i="2"/>
  <c r="R46" i="2"/>
  <c r="T46" i="2"/>
  <c r="V46" i="2"/>
  <c r="X46" i="2"/>
  <c r="Z46" i="2"/>
  <c r="N48" i="2"/>
  <c r="P48" i="2"/>
  <c r="R48" i="2"/>
  <c r="T48" i="2"/>
  <c r="V48" i="2"/>
  <c r="X48" i="2"/>
  <c r="Z48" i="2"/>
  <c r="N49" i="2"/>
  <c r="P49" i="2"/>
  <c r="R49" i="2"/>
  <c r="T49" i="2"/>
  <c r="V49" i="2"/>
  <c r="X49" i="2"/>
  <c r="Z49" i="2"/>
  <c r="N52" i="2"/>
  <c r="P52" i="2"/>
  <c r="R52" i="2"/>
  <c r="T52" i="2"/>
  <c r="V52" i="2"/>
  <c r="X52" i="2"/>
  <c r="Z52" i="2"/>
  <c r="N53" i="2"/>
  <c r="P53" i="2"/>
  <c r="R53" i="2"/>
  <c r="T53" i="2"/>
  <c r="V53" i="2"/>
  <c r="X53" i="2"/>
  <c r="Z53" i="2"/>
  <c r="O55" i="2"/>
  <c r="Q55" i="2"/>
  <c r="S55" i="2"/>
  <c r="U55" i="2"/>
  <c r="W55" i="2"/>
  <c r="Y55" i="2"/>
  <c r="AA55" i="2"/>
  <c r="N62" i="2"/>
  <c r="P62" i="2"/>
  <c r="R62" i="2"/>
  <c r="T62" i="2"/>
  <c r="V62" i="2"/>
  <c r="X62" i="2"/>
  <c r="Z62" i="2"/>
  <c r="N63" i="2"/>
  <c r="P63" i="2"/>
  <c r="R63" i="2"/>
  <c r="T63" i="2"/>
  <c r="V63" i="2"/>
  <c r="X63" i="2"/>
  <c r="Z63" i="2"/>
  <c r="N64" i="2"/>
  <c r="P64" i="2"/>
  <c r="R64" i="2"/>
  <c r="T64" i="2"/>
  <c r="V64" i="2"/>
  <c r="X64" i="2"/>
  <c r="Z64" i="2"/>
  <c r="N65" i="2"/>
  <c r="P65" i="2"/>
  <c r="R65" i="2"/>
  <c r="T65" i="2"/>
  <c r="V65" i="2"/>
  <c r="X65" i="2"/>
  <c r="Z65" i="2"/>
  <c r="N66" i="2"/>
  <c r="P66" i="2"/>
  <c r="R66" i="2"/>
  <c r="T66" i="2"/>
  <c r="V66" i="2"/>
  <c r="X66" i="2"/>
  <c r="Z66" i="2"/>
  <c r="N67" i="2"/>
  <c r="P67" i="2"/>
  <c r="R67" i="2"/>
  <c r="T67" i="2"/>
  <c r="V67" i="2"/>
  <c r="X67" i="2"/>
  <c r="Z67" i="2"/>
  <c r="N68" i="2"/>
  <c r="P68" i="2"/>
  <c r="R68" i="2"/>
  <c r="T68" i="2"/>
  <c r="V68" i="2"/>
  <c r="X68" i="2"/>
  <c r="Z68" i="2"/>
  <c r="N70" i="2"/>
  <c r="P70" i="2"/>
  <c r="R70" i="2"/>
  <c r="T70" i="2"/>
  <c r="V70" i="2"/>
  <c r="X70" i="2"/>
  <c r="Z70" i="2"/>
  <c r="N71" i="2"/>
  <c r="P71" i="2"/>
  <c r="R71" i="2"/>
  <c r="T71" i="2"/>
  <c r="V71" i="2"/>
  <c r="X71" i="2"/>
  <c r="Z71" i="2"/>
  <c r="N72" i="2"/>
  <c r="P72" i="2"/>
  <c r="R72" i="2"/>
  <c r="T72" i="2"/>
  <c r="V72" i="2"/>
  <c r="X72" i="2"/>
  <c r="Z72" i="2"/>
  <c r="N73" i="2"/>
  <c r="P73" i="2"/>
  <c r="R73" i="2"/>
  <c r="T73" i="2"/>
  <c r="V73" i="2"/>
  <c r="X73" i="2"/>
  <c r="Z73" i="2"/>
  <c r="N74" i="2"/>
  <c r="P74" i="2"/>
  <c r="R74" i="2"/>
  <c r="T74" i="2"/>
  <c r="V74" i="2"/>
  <c r="X74" i="2"/>
  <c r="Z74" i="2"/>
  <c r="N75" i="2"/>
  <c r="P75" i="2"/>
  <c r="R75" i="2"/>
  <c r="T75" i="2"/>
  <c r="V75" i="2"/>
  <c r="X75" i="2"/>
  <c r="Z75" i="2"/>
  <c r="N76" i="2"/>
  <c r="P76" i="2"/>
  <c r="R76" i="2"/>
  <c r="T76" i="2"/>
  <c r="V76" i="2"/>
  <c r="X76" i="2"/>
  <c r="Z76" i="2"/>
  <c r="N77" i="2"/>
  <c r="R77" i="2"/>
  <c r="T77" i="2"/>
  <c r="V77" i="2"/>
  <c r="X77" i="2"/>
  <c r="Z77" i="2"/>
  <c r="N78" i="2"/>
  <c r="R78" i="2"/>
  <c r="T78" i="2"/>
  <c r="V78" i="2"/>
  <c r="X78" i="2"/>
  <c r="Z78" i="2"/>
  <c r="N79" i="2"/>
  <c r="P79" i="2"/>
  <c r="R79" i="2"/>
  <c r="T79" i="2"/>
  <c r="V79" i="2"/>
  <c r="X79" i="2"/>
  <c r="Z79" i="2"/>
  <c r="N80" i="2"/>
  <c r="P80" i="2"/>
  <c r="R80" i="2"/>
  <c r="T80" i="2"/>
  <c r="V80" i="2"/>
  <c r="X80" i="2"/>
  <c r="Z80" i="2"/>
  <c r="N81" i="2"/>
  <c r="P81" i="2"/>
  <c r="R81" i="2"/>
  <c r="T81" i="2"/>
  <c r="V81" i="2"/>
  <c r="X81" i="2"/>
  <c r="Z81" i="2"/>
  <c r="N82" i="2"/>
  <c r="P82" i="2"/>
  <c r="R82" i="2"/>
  <c r="T82" i="2"/>
  <c r="V82" i="2"/>
  <c r="X82" i="2"/>
  <c r="Z82" i="2"/>
  <c r="N83" i="2"/>
  <c r="P83" i="2"/>
  <c r="R83" i="2"/>
  <c r="T83" i="2"/>
  <c r="V83" i="2"/>
  <c r="X83" i="2"/>
  <c r="Z83" i="2"/>
  <c r="N84" i="2"/>
  <c r="P84" i="2"/>
  <c r="R84" i="2"/>
  <c r="T84" i="2"/>
  <c r="V84" i="2"/>
  <c r="X84" i="2"/>
  <c r="Z84" i="2"/>
  <c r="N85" i="2"/>
  <c r="P85" i="2"/>
  <c r="R85" i="2"/>
  <c r="T85" i="2"/>
  <c r="V85" i="2"/>
  <c r="X85" i="2"/>
  <c r="Z85" i="2"/>
  <c r="N86" i="2"/>
  <c r="P86" i="2"/>
  <c r="R86" i="2"/>
  <c r="T86" i="2"/>
  <c r="V86" i="2"/>
  <c r="X86" i="2"/>
  <c r="Z86" i="2"/>
  <c r="N87" i="2"/>
  <c r="P87" i="2"/>
  <c r="R87" i="2"/>
  <c r="T87" i="2"/>
  <c r="V87" i="2"/>
  <c r="X87" i="2"/>
  <c r="Z87" i="2"/>
  <c r="N88" i="2"/>
  <c r="P88" i="2"/>
  <c r="R88" i="2"/>
  <c r="T88" i="2"/>
  <c r="V88" i="2"/>
  <c r="X88" i="2"/>
  <c r="Z88" i="2"/>
  <c r="N89" i="2"/>
  <c r="P89" i="2"/>
  <c r="R89" i="2"/>
  <c r="T89" i="2"/>
  <c r="V89" i="2"/>
  <c r="X89" i="2"/>
  <c r="Z89" i="2"/>
  <c r="N90" i="2"/>
  <c r="P90" i="2"/>
  <c r="R90" i="2"/>
  <c r="T90" i="2"/>
  <c r="V90" i="2"/>
  <c r="X90" i="2"/>
  <c r="Z90" i="2"/>
  <c r="N91" i="2"/>
  <c r="P91" i="2"/>
  <c r="R91" i="2"/>
  <c r="T91" i="2"/>
  <c r="V91" i="2"/>
  <c r="X91" i="2"/>
  <c r="Z91" i="2"/>
  <c r="N92" i="2"/>
  <c r="P92" i="2"/>
  <c r="R92" i="2"/>
  <c r="T92" i="2"/>
  <c r="V92" i="2"/>
  <c r="X92" i="2"/>
  <c r="Z92" i="2"/>
  <c r="N93" i="2"/>
  <c r="P93" i="2"/>
  <c r="R93" i="2"/>
  <c r="T93" i="2"/>
  <c r="V93" i="2"/>
  <c r="X93" i="2"/>
  <c r="Z93" i="2"/>
  <c r="N94" i="2"/>
  <c r="P94" i="2"/>
  <c r="R94" i="2"/>
  <c r="T94" i="2"/>
  <c r="V94" i="2"/>
  <c r="X94" i="2"/>
  <c r="Z94" i="2"/>
  <c r="N96" i="2"/>
  <c r="P96" i="2"/>
  <c r="R96" i="2"/>
  <c r="T96" i="2"/>
  <c r="V96" i="2"/>
  <c r="X96" i="2"/>
  <c r="Z96" i="2"/>
  <c r="N97" i="2"/>
  <c r="P97" i="2"/>
  <c r="R97" i="2"/>
  <c r="T97" i="2"/>
  <c r="V97" i="2"/>
  <c r="X97" i="2"/>
  <c r="Z97" i="2"/>
  <c r="N98" i="2"/>
  <c r="P98" i="2"/>
  <c r="R98" i="2"/>
  <c r="T98" i="2"/>
  <c r="V98" i="2"/>
  <c r="X98" i="2"/>
  <c r="Z98" i="2"/>
  <c r="N100" i="2"/>
  <c r="P100" i="2"/>
  <c r="R100" i="2"/>
  <c r="T100" i="2"/>
  <c r="V100" i="2"/>
  <c r="X100" i="2"/>
  <c r="Z100" i="2"/>
  <c r="N101" i="2"/>
  <c r="P101" i="2"/>
  <c r="R101" i="2"/>
  <c r="T101" i="2"/>
  <c r="V101" i="2"/>
  <c r="X101" i="2"/>
  <c r="Z101" i="2"/>
  <c r="N102" i="2"/>
  <c r="P102" i="2"/>
  <c r="R102" i="2"/>
  <c r="T102" i="2"/>
  <c r="V102" i="2"/>
  <c r="X102" i="2"/>
  <c r="Z102" i="2"/>
  <c r="N103" i="2"/>
  <c r="P103" i="2"/>
  <c r="R103" i="2"/>
  <c r="T103" i="2"/>
  <c r="V103" i="2"/>
  <c r="X103" i="2"/>
  <c r="Z103" i="2"/>
  <c r="N104" i="2"/>
  <c r="P104" i="2"/>
  <c r="R104" i="2"/>
  <c r="T104" i="2"/>
  <c r="V104" i="2"/>
  <c r="X104" i="2"/>
  <c r="Z104" i="2"/>
  <c r="N105" i="2"/>
  <c r="P105" i="2"/>
  <c r="R105" i="2"/>
  <c r="T105" i="2"/>
  <c r="V105" i="2"/>
  <c r="X105" i="2"/>
  <c r="Z105" i="2"/>
  <c r="N106" i="2"/>
  <c r="P106" i="2"/>
  <c r="R106" i="2"/>
  <c r="T106" i="2"/>
  <c r="V106" i="2"/>
  <c r="X106" i="2"/>
  <c r="Z106" i="2"/>
  <c r="N109" i="2"/>
  <c r="P109" i="2"/>
  <c r="R109" i="2"/>
  <c r="T109" i="2"/>
  <c r="V109" i="2"/>
  <c r="X109" i="2"/>
  <c r="Z109" i="2"/>
  <c r="N110" i="2"/>
  <c r="P110" i="2"/>
  <c r="R110" i="2"/>
  <c r="T110" i="2"/>
  <c r="V110" i="2"/>
  <c r="X110" i="2"/>
  <c r="Z110" i="2"/>
  <c r="N111" i="2"/>
  <c r="P111" i="2"/>
  <c r="R111" i="2"/>
  <c r="T111" i="2"/>
  <c r="V111" i="2"/>
  <c r="X111" i="2"/>
  <c r="Z111" i="2"/>
  <c r="N112" i="2"/>
  <c r="P112" i="2"/>
  <c r="R112" i="2"/>
  <c r="T112" i="2"/>
  <c r="V112" i="2"/>
  <c r="X112" i="2"/>
  <c r="Z112" i="2"/>
  <c r="N113" i="2"/>
  <c r="P113" i="2"/>
  <c r="R113" i="2"/>
  <c r="T113" i="2"/>
  <c r="V113" i="2"/>
  <c r="X113" i="2"/>
  <c r="Z113" i="2"/>
  <c r="N114" i="2"/>
  <c r="P114" i="2"/>
  <c r="R114" i="2"/>
  <c r="T114" i="2"/>
  <c r="V114" i="2"/>
  <c r="X114" i="2"/>
  <c r="Z114" i="2"/>
  <c r="N115" i="2"/>
  <c r="P115" i="2"/>
  <c r="R115" i="2"/>
  <c r="T115" i="2"/>
  <c r="V115" i="2"/>
  <c r="X115" i="2"/>
  <c r="Z115" i="2"/>
  <c r="N116" i="2"/>
  <c r="P116" i="2"/>
  <c r="R116" i="2"/>
  <c r="T116" i="2"/>
  <c r="V116" i="2"/>
  <c r="X116" i="2"/>
  <c r="Z116" i="2"/>
  <c r="N117" i="2"/>
  <c r="P117" i="2"/>
  <c r="R117" i="2"/>
  <c r="T117" i="2"/>
  <c r="V117" i="2"/>
  <c r="X117" i="2"/>
  <c r="Z117" i="2"/>
  <c r="N118" i="2"/>
  <c r="P118" i="2"/>
  <c r="R118" i="2"/>
  <c r="T118" i="2"/>
  <c r="V118" i="2"/>
  <c r="X118" i="2"/>
  <c r="Z118" i="2"/>
  <c r="N119" i="2"/>
  <c r="P119" i="2"/>
  <c r="R119" i="2"/>
  <c r="T119" i="2"/>
  <c r="V119" i="2"/>
  <c r="X119" i="2"/>
  <c r="Z119" i="2"/>
  <c r="N121" i="2"/>
  <c r="P121" i="2"/>
  <c r="R121" i="2"/>
  <c r="T121" i="2"/>
  <c r="V121" i="2"/>
  <c r="X121" i="2"/>
  <c r="Z121" i="2"/>
  <c r="N122" i="2"/>
  <c r="P122" i="2"/>
  <c r="R122" i="2"/>
  <c r="T122" i="2"/>
  <c r="V122" i="2"/>
  <c r="X122" i="2"/>
  <c r="Z122" i="2"/>
  <c r="N123" i="2"/>
  <c r="P123" i="2"/>
  <c r="R123" i="2"/>
  <c r="T123" i="2"/>
  <c r="V123" i="2"/>
  <c r="X123" i="2"/>
  <c r="Z123" i="2"/>
  <c r="N124" i="2"/>
  <c r="P124" i="2"/>
  <c r="R124" i="2"/>
  <c r="T124" i="2"/>
  <c r="V124" i="2"/>
  <c r="X124" i="2"/>
  <c r="Z124" i="2"/>
  <c r="N125" i="2"/>
  <c r="P125" i="2"/>
  <c r="R125" i="2"/>
  <c r="T125" i="2"/>
  <c r="V125" i="2"/>
  <c r="X125" i="2"/>
  <c r="Z125" i="2"/>
  <c r="N126" i="2"/>
  <c r="P126" i="2"/>
  <c r="R126" i="2"/>
  <c r="T126" i="2"/>
  <c r="V126" i="2"/>
  <c r="X126" i="2"/>
  <c r="Z126" i="2"/>
  <c r="O127" i="2"/>
  <c r="Q127" i="2"/>
  <c r="S127" i="2"/>
  <c r="U127" i="2"/>
  <c r="W127" i="2"/>
  <c r="Y127" i="2"/>
  <c r="AA127" i="2"/>
  <c r="N135" i="2"/>
  <c r="P135" i="2"/>
  <c r="R135" i="2"/>
  <c r="T135" i="2"/>
  <c r="V135" i="2"/>
  <c r="X135" i="2"/>
  <c r="Z135" i="2"/>
  <c r="N136" i="2"/>
  <c r="P136" i="2"/>
  <c r="R136" i="2"/>
  <c r="T136" i="2"/>
  <c r="V136" i="2"/>
  <c r="X136" i="2"/>
  <c r="Z136" i="2"/>
  <c r="N137" i="2"/>
  <c r="P137" i="2"/>
  <c r="R137" i="2"/>
  <c r="T137" i="2"/>
  <c r="V137" i="2"/>
  <c r="X137" i="2"/>
  <c r="Z137" i="2"/>
  <c r="N138" i="2"/>
  <c r="P138" i="2"/>
  <c r="R138" i="2"/>
  <c r="T138" i="2"/>
  <c r="V138" i="2"/>
  <c r="X138" i="2"/>
  <c r="Z138" i="2"/>
  <c r="N139" i="2"/>
  <c r="P139" i="2"/>
  <c r="R139" i="2"/>
  <c r="T139" i="2"/>
  <c r="V139" i="2"/>
  <c r="X139" i="2"/>
  <c r="Z139" i="2"/>
  <c r="N140" i="2"/>
  <c r="P140" i="2"/>
  <c r="R140" i="2"/>
  <c r="T140" i="2"/>
  <c r="V140" i="2"/>
  <c r="X140" i="2"/>
  <c r="Z140" i="2"/>
  <c r="N141" i="2"/>
  <c r="P141" i="2"/>
  <c r="R141" i="2"/>
  <c r="T141" i="2"/>
  <c r="V141" i="2"/>
  <c r="X141" i="2"/>
  <c r="Z141" i="2"/>
  <c r="N142" i="2"/>
  <c r="P142" i="2"/>
  <c r="R142" i="2"/>
  <c r="T142" i="2"/>
  <c r="V142" i="2"/>
  <c r="X142" i="2"/>
  <c r="Z142" i="2"/>
  <c r="N143" i="2"/>
  <c r="P143" i="2"/>
  <c r="R143" i="2"/>
  <c r="T143" i="2"/>
  <c r="V143" i="2"/>
  <c r="X143" i="2"/>
  <c r="Z143" i="2"/>
  <c r="N144" i="2"/>
  <c r="P144" i="2"/>
  <c r="R144" i="2"/>
  <c r="T144" i="2"/>
  <c r="V144" i="2"/>
  <c r="X144" i="2"/>
  <c r="Z144" i="2"/>
  <c r="N145" i="2"/>
  <c r="P145" i="2"/>
  <c r="R145" i="2"/>
  <c r="T145" i="2"/>
  <c r="V145" i="2"/>
  <c r="X145" i="2"/>
  <c r="Z145" i="2"/>
  <c r="N146" i="2"/>
  <c r="P146" i="2"/>
  <c r="R146" i="2"/>
  <c r="T146" i="2"/>
  <c r="V146" i="2"/>
  <c r="X146" i="2"/>
  <c r="Z146" i="2"/>
  <c r="N147" i="2"/>
  <c r="P147" i="2"/>
  <c r="R147" i="2"/>
  <c r="T147" i="2"/>
  <c r="V147" i="2"/>
  <c r="X147" i="2"/>
  <c r="Z147" i="2"/>
  <c r="N148" i="2"/>
  <c r="P148" i="2"/>
  <c r="R148" i="2"/>
  <c r="T148" i="2"/>
  <c r="V148" i="2"/>
  <c r="X148" i="2"/>
  <c r="Z148" i="2"/>
  <c r="N149" i="2"/>
  <c r="P149" i="2"/>
  <c r="R149" i="2"/>
  <c r="T149" i="2"/>
  <c r="V149" i="2"/>
  <c r="X149" i="2"/>
  <c r="Z149" i="2"/>
  <c r="N150" i="2"/>
  <c r="P150" i="2"/>
  <c r="R150" i="2"/>
  <c r="T150" i="2"/>
  <c r="V150" i="2"/>
  <c r="X150" i="2"/>
  <c r="Z150" i="2"/>
  <c r="N151" i="2"/>
  <c r="P151" i="2"/>
  <c r="R151" i="2"/>
  <c r="T151" i="2"/>
  <c r="V151" i="2"/>
  <c r="X151" i="2"/>
  <c r="Z151" i="2"/>
  <c r="N152" i="2"/>
  <c r="P152" i="2"/>
  <c r="R152" i="2"/>
  <c r="T152" i="2"/>
  <c r="V152" i="2"/>
  <c r="X152" i="2"/>
  <c r="Z152" i="2"/>
  <c r="N153" i="2"/>
  <c r="P153" i="2"/>
  <c r="R153" i="2"/>
  <c r="T153" i="2"/>
  <c r="V153" i="2"/>
  <c r="X153" i="2"/>
  <c r="Z153" i="2"/>
  <c r="N154" i="2"/>
  <c r="P154" i="2"/>
  <c r="R154" i="2"/>
  <c r="T154" i="2"/>
  <c r="V154" i="2"/>
  <c r="X154" i="2"/>
  <c r="Z154" i="2"/>
  <c r="N155" i="2"/>
  <c r="P155" i="2"/>
  <c r="R155" i="2"/>
  <c r="T155" i="2"/>
  <c r="V155" i="2"/>
  <c r="X155" i="2"/>
  <c r="Z155" i="2"/>
  <c r="N156" i="2"/>
  <c r="P156" i="2"/>
  <c r="R156" i="2"/>
  <c r="T156" i="2"/>
  <c r="V156" i="2"/>
  <c r="X156" i="2"/>
  <c r="Z156" i="2"/>
  <c r="N157" i="2"/>
  <c r="P157" i="2"/>
  <c r="R157" i="2"/>
  <c r="T157" i="2"/>
  <c r="V157" i="2"/>
  <c r="X157" i="2"/>
  <c r="Z157" i="2"/>
  <c r="N158" i="2"/>
  <c r="P158" i="2"/>
  <c r="R158" i="2"/>
  <c r="T158" i="2"/>
  <c r="V158" i="2"/>
  <c r="X158" i="2"/>
  <c r="Z158" i="2"/>
  <c r="N159" i="2"/>
  <c r="P159" i="2"/>
  <c r="R159" i="2"/>
  <c r="T159" i="2"/>
  <c r="V159" i="2"/>
  <c r="X159" i="2"/>
  <c r="Z159" i="2"/>
  <c r="N160" i="2"/>
  <c r="P160" i="2"/>
  <c r="R160" i="2"/>
  <c r="T160" i="2"/>
  <c r="V160" i="2"/>
  <c r="X160" i="2"/>
  <c r="Z160" i="2"/>
  <c r="N161" i="2"/>
  <c r="P161" i="2"/>
  <c r="R161" i="2"/>
  <c r="T161" i="2"/>
  <c r="V161" i="2"/>
  <c r="X161" i="2"/>
  <c r="Z161" i="2"/>
  <c r="N162" i="2"/>
  <c r="P162" i="2"/>
  <c r="R162" i="2"/>
  <c r="T162" i="2"/>
  <c r="V162" i="2"/>
  <c r="X162" i="2"/>
  <c r="Z162" i="2"/>
  <c r="N163" i="2"/>
  <c r="P163" i="2"/>
  <c r="R163" i="2"/>
  <c r="T163" i="2"/>
  <c r="V163" i="2"/>
  <c r="X163" i="2"/>
  <c r="Z163" i="2"/>
  <c r="N164" i="2"/>
  <c r="P164" i="2"/>
  <c r="R164" i="2"/>
  <c r="T164" i="2"/>
  <c r="V164" i="2"/>
  <c r="X164" i="2"/>
  <c r="Z164" i="2"/>
  <c r="N165" i="2"/>
  <c r="P165" i="2"/>
  <c r="R165" i="2"/>
  <c r="T165" i="2"/>
  <c r="V165" i="2"/>
  <c r="X165" i="2"/>
  <c r="Z165" i="2"/>
  <c r="N166" i="2"/>
  <c r="P166" i="2"/>
  <c r="R166" i="2"/>
  <c r="T166" i="2"/>
  <c r="V166" i="2"/>
  <c r="X166" i="2"/>
  <c r="Z166" i="2"/>
  <c r="N167" i="2"/>
  <c r="P167" i="2"/>
  <c r="R167" i="2"/>
  <c r="T167" i="2"/>
  <c r="V167" i="2"/>
  <c r="X167" i="2"/>
  <c r="Z167" i="2"/>
  <c r="O168" i="2"/>
  <c r="Q168" i="2"/>
  <c r="S168" i="2"/>
  <c r="W168" i="2"/>
  <c r="Y168" i="2"/>
  <c r="AA168" i="2"/>
  <c r="N174" i="2"/>
  <c r="P174" i="2"/>
  <c r="R174" i="2"/>
  <c r="T174" i="2"/>
  <c r="V174" i="2"/>
  <c r="X174" i="2"/>
  <c r="Z174" i="2"/>
  <c r="N175" i="2"/>
  <c r="P175" i="2"/>
  <c r="R175" i="2"/>
  <c r="T175" i="2"/>
  <c r="V175" i="2"/>
  <c r="X175" i="2"/>
  <c r="Z175" i="2"/>
  <c r="N176" i="2"/>
  <c r="P176" i="2"/>
  <c r="R176" i="2"/>
  <c r="T176" i="2"/>
  <c r="V176" i="2"/>
  <c r="X176" i="2"/>
  <c r="Z176" i="2"/>
  <c r="N179" i="2"/>
  <c r="P179" i="2"/>
  <c r="R179" i="2"/>
  <c r="T179" i="2"/>
  <c r="V179" i="2"/>
  <c r="X179" i="2"/>
  <c r="Z179" i="2"/>
  <c r="N180" i="2"/>
  <c r="P180" i="2"/>
  <c r="R180" i="2"/>
  <c r="T180" i="2"/>
  <c r="V180" i="2"/>
  <c r="X180" i="2"/>
  <c r="Z180" i="2"/>
  <c r="N181" i="2"/>
  <c r="P181" i="2"/>
  <c r="R181" i="2"/>
  <c r="T181" i="2"/>
  <c r="V181" i="2"/>
  <c r="X181" i="2"/>
  <c r="Z181" i="2"/>
  <c r="N183" i="2"/>
  <c r="P183" i="2"/>
  <c r="R183" i="2"/>
  <c r="T183" i="2"/>
  <c r="V183" i="2"/>
  <c r="X183" i="2"/>
  <c r="Z183" i="2"/>
  <c r="N184" i="2"/>
  <c r="P184" i="2"/>
  <c r="R184" i="2"/>
  <c r="T184" i="2"/>
  <c r="V184" i="2"/>
  <c r="X184" i="2"/>
  <c r="Z184" i="2"/>
  <c r="N185" i="2"/>
  <c r="P185" i="2"/>
  <c r="R185" i="2"/>
  <c r="T185" i="2"/>
  <c r="V185" i="2"/>
  <c r="X185" i="2"/>
  <c r="Z185" i="2"/>
  <c r="N187" i="2"/>
  <c r="P187" i="2"/>
  <c r="R187" i="2"/>
  <c r="T187" i="2"/>
  <c r="V187" i="2"/>
  <c r="X187" i="2"/>
  <c r="Z187" i="2"/>
  <c r="N188" i="2"/>
  <c r="P188" i="2"/>
  <c r="R188" i="2"/>
  <c r="T188" i="2"/>
  <c r="V188" i="2"/>
  <c r="X188" i="2"/>
  <c r="Z188" i="2"/>
  <c r="N189" i="2"/>
  <c r="P189" i="2"/>
  <c r="R189" i="2"/>
  <c r="T189" i="2"/>
  <c r="V189" i="2"/>
  <c r="X189" i="2"/>
  <c r="Z189" i="2"/>
  <c r="N190" i="2"/>
  <c r="P190" i="2"/>
  <c r="R190" i="2"/>
  <c r="T190" i="2"/>
  <c r="V190" i="2"/>
  <c r="X190" i="2"/>
  <c r="Z190" i="2"/>
  <c r="N191" i="2"/>
  <c r="P191" i="2"/>
  <c r="R191" i="2"/>
  <c r="T191" i="2"/>
  <c r="V191" i="2"/>
  <c r="X191" i="2"/>
  <c r="Z191" i="2"/>
  <c r="N192" i="2"/>
  <c r="P192" i="2"/>
  <c r="R192" i="2"/>
  <c r="T192" i="2"/>
  <c r="V192" i="2"/>
  <c r="X192" i="2"/>
  <c r="Z192" i="2"/>
  <c r="N193" i="2"/>
  <c r="P193" i="2"/>
  <c r="R193" i="2"/>
  <c r="T193" i="2"/>
  <c r="V193" i="2"/>
  <c r="X193" i="2"/>
  <c r="Z193" i="2"/>
  <c r="N194" i="2"/>
  <c r="P194" i="2"/>
  <c r="R194" i="2"/>
  <c r="T194" i="2"/>
  <c r="V194" i="2"/>
  <c r="X194" i="2"/>
  <c r="Z194" i="2"/>
  <c r="N195" i="2"/>
  <c r="P195" i="2"/>
  <c r="R195" i="2"/>
  <c r="T195" i="2"/>
  <c r="V195" i="2"/>
  <c r="X195" i="2"/>
  <c r="Z195" i="2"/>
  <c r="N196" i="2"/>
  <c r="P196" i="2"/>
  <c r="R196" i="2"/>
  <c r="T196" i="2"/>
  <c r="V196" i="2"/>
  <c r="X196" i="2"/>
  <c r="Z196" i="2"/>
  <c r="N197" i="2"/>
  <c r="P197" i="2"/>
  <c r="R197" i="2"/>
  <c r="T197" i="2"/>
  <c r="V197" i="2"/>
  <c r="X197" i="2"/>
  <c r="Z197" i="2"/>
  <c r="N198" i="2"/>
  <c r="P198" i="2"/>
  <c r="R198" i="2"/>
  <c r="T198" i="2"/>
  <c r="V198" i="2"/>
  <c r="X198" i="2"/>
  <c r="Z198" i="2"/>
  <c r="N199" i="2"/>
  <c r="P199" i="2"/>
  <c r="R199" i="2"/>
  <c r="T199" i="2"/>
  <c r="V199" i="2"/>
  <c r="X199" i="2"/>
  <c r="Z199" i="2"/>
  <c r="N200" i="2"/>
  <c r="P200" i="2"/>
  <c r="R200" i="2"/>
  <c r="T200" i="2"/>
  <c r="V200" i="2"/>
  <c r="X200" i="2"/>
  <c r="Z200" i="2"/>
  <c r="N201" i="2"/>
  <c r="P201" i="2"/>
  <c r="R201" i="2"/>
  <c r="T201" i="2"/>
  <c r="V201" i="2"/>
  <c r="X201" i="2"/>
  <c r="Z201" i="2"/>
  <c r="N202" i="2"/>
  <c r="P202" i="2"/>
  <c r="R202" i="2"/>
  <c r="T202" i="2"/>
  <c r="V202" i="2"/>
  <c r="X202" i="2"/>
  <c r="Z202" i="2"/>
  <c r="N204" i="2"/>
  <c r="P204" i="2"/>
  <c r="R204" i="2"/>
  <c r="T204" i="2"/>
  <c r="V204" i="2"/>
  <c r="X204" i="2"/>
  <c r="Z204" i="2"/>
  <c r="O205" i="2"/>
  <c r="Q205" i="2"/>
  <c r="S205" i="2"/>
  <c r="U205" i="2"/>
  <c r="W205" i="2"/>
  <c r="Y205" i="2"/>
  <c r="AA205" i="2"/>
  <c r="N219" i="2"/>
  <c r="P219" i="2"/>
  <c r="R219" i="2"/>
  <c r="T219" i="2"/>
  <c r="V219" i="2"/>
  <c r="X219" i="2"/>
  <c r="Z219" i="2"/>
  <c r="N220" i="2"/>
  <c r="P220" i="2"/>
  <c r="R220" i="2"/>
  <c r="T220" i="2"/>
  <c r="V220" i="2"/>
  <c r="X220" i="2"/>
  <c r="Z220" i="2"/>
  <c r="N221" i="2"/>
  <c r="P221" i="2"/>
  <c r="R221" i="2"/>
  <c r="T221" i="2"/>
  <c r="V221" i="2"/>
  <c r="X221" i="2"/>
  <c r="Z221" i="2"/>
  <c r="N222" i="2"/>
  <c r="P222" i="2"/>
  <c r="R222" i="2"/>
  <c r="T222" i="2"/>
  <c r="V222" i="2"/>
  <c r="X222" i="2"/>
  <c r="Z222" i="2"/>
  <c r="N223" i="2"/>
  <c r="P223" i="2"/>
  <c r="R223" i="2"/>
  <c r="T223" i="2"/>
  <c r="V223" i="2"/>
  <c r="X223" i="2"/>
  <c r="Z223" i="2"/>
  <c r="N224" i="2"/>
  <c r="P224" i="2"/>
  <c r="R224" i="2"/>
  <c r="T224" i="2"/>
  <c r="V224" i="2"/>
  <c r="X224" i="2"/>
  <c r="Z224" i="2"/>
  <c r="N225" i="2"/>
  <c r="P225" i="2"/>
  <c r="R225" i="2"/>
  <c r="T225" i="2"/>
  <c r="V225" i="2"/>
  <c r="X225" i="2"/>
  <c r="Z225" i="2"/>
  <c r="N226" i="2"/>
  <c r="P226" i="2"/>
  <c r="R226" i="2"/>
  <c r="T226" i="2"/>
  <c r="V226" i="2"/>
  <c r="X226" i="2"/>
  <c r="Z226" i="2"/>
  <c r="N229" i="2"/>
  <c r="P229" i="2"/>
  <c r="R229" i="2"/>
  <c r="T229" i="2"/>
  <c r="V229" i="2"/>
  <c r="X229" i="2"/>
  <c r="Z229" i="2"/>
  <c r="N230" i="2"/>
  <c r="P230" i="2"/>
  <c r="R230" i="2"/>
  <c r="T230" i="2"/>
  <c r="V230" i="2"/>
  <c r="X230" i="2"/>
  <c r="Z230" i="2"/>
  <c r="N231" i="2"/>
  <c r="P231" i="2"/>
  <c r="R231" i="2"/>
  <c r="T231" i="2"/>
  <c r="V231" i="2"/>
  <c r="X231" i="2"/>
  <c r="Z231" i="2"/>
  <c r="N232" i="2"/>
  <c r="P232" i="2"/>
  <c r="R232" i="2"/>
  <c r="T232" i="2"/>
  <c r="V232" i="2"/>
  <c r="X232" i="2"/>
  <c r="Z232" i="2"/>
  <c r="N233" i="2"/>
  <c r="P233" i="2"/>
  <c r="R233" i="2"/>
  <c r="T233" i="2"/>
  <c r="V233" i="2"/>
  <c r="X233" i="2"/>
  <c r="Z233" i="2"/>
  <c r="N234" i="2"/>
  <c r="P234" i="2"/>
  <c r="R234" i="2"/>
  <c r="T234" i="2"/>
  <c r="V234" i="2"/>
  <c r="X234" i="2"/>
  <c r="Z234" i="2"/>
  <c r="N235" i="2"/>
  <c r="P235" i="2"/>
  <c r="R235" i="2"/>
  <c r="T235" i="2"/>
  <c r="V235" i="2"/>
  <c r="X235" i="2"/>
  <c r="Z235" i="2"/>
  <c r="N236" i="2"/>
  <c r="P236" i="2"/>
  <c r="R236" i="2"/>
  <c r="T236" i="2"/>
  <c r="V236" i="2"/>
  <c r="X236" i="2"/>
  <c r="Z236" i="2"/>
  <c r="N238" i="2"/>
  <c r="P238" i="2"/>
  <c r="R238" i="2"/>
  <c r="T238" i="2"/>
  <c r="V238" i="2"/>
  <c r="X238" i="2"/>
  <c r="Z238" i="2"/>
  <c r="N239" i="2"/>
  <c r="P239" i="2"/>
  <c r="R239" i="2"/>
  <c r="T239" i="2"/>
  <c r="V239" i="2"/>
  <c r="X239" i="2"/>
  <c r="Z239" i="2"/>
  <c r="N240" i="2"/>
  <c r="P240" i="2"/>
  <c r="R240" i="2"/>
  <c r="T240" i="2"/>
  <c r="V240" i="2"/>
  <c r="X240" i="2"/>
  <c r="Z240" i="2"/>
  <c r="N241" i="2"/>
  <c r="P241" i="2"/>
  <c r="R241" i="2"/>
  <c r="T241" i="2"/>
  <c r="V241" i="2"/>
  <c r="X241" i="2"/>
  <c r="Z241" i="2"/>
  <c r="N253" i="2"/>
  <c r="P253" i="2"/>
  <c r="R253" i="2"/>
  <c r="T253" i="2"/>
  <c r="V253" i="2"/>
  <c r="X253" i="2"/>
  <c r="Z253" i="2"/>
  <c r="N254" i="2"/>
  <c r="P254" i="2"/>
  <c r="R254" i="2"/>
  <c r="T254" i="2"/>
  <c r="V254" i="2"/>
  <c r="X254" i="2"/>
  <c r="Z254" i="2"/>
  <c r="N255" i="2"/>
  <c r="P255" i="2"/>
  <c r="R255" i="2"/>
  <c r="T255" i="2"/>
  <c r="V255" i="2"/>
  <c r="X255" i="2"/>
  <c r="Z255" i="2"/>
  <c r="N256" i="2"/>
  <c r="P256" i="2"/>
  <c r="R256" i="2"/>
  <c r="T256" i="2"/>
  <c r="V256" i="2"/>
  <c r="X256" i="2"/>
  <c r="Z256" i="2"/>
  <c r="N257" i="2"/>
  <c r="P257" i="2"/>
  <c r="R257" i="2"/>
  <c r="T257" i="2"/>
  <c r="V257" i="2"/>
  <c r="X257" i="2"/>
  <c r="Z257" i="2"/>
  <c r="N258" i="2"/>
  <c r="P258" i="2"/>
  <c r="R258" i="2"/>
  <c r="T258" i="2"/>
  <c r="V258" i="2"/>
  <c r="X258" i="2"/>
  <c r="Z258" i="2"/>
  <c r="N259" i="2"/>
  <c r="P259" i="2"/>
  <c r="R259" i="2"/>
  <c r="T259" i="2"/>
  <c r="V259" i="2"/>
  <c r="X259" i="2"/>
  <c r="Z259" i="2"/>
  <c r="N260" i="2"/>
  <c r="P260" i="2"/>
  <c r="R260" i="2"/>
  <c r="T260" i="2"/>
  <c r="V260" i="2"/>
  <c r="X260" i="2"/>
  <c r="Z260" i="2"/>
  <c r="N261" i="2"/>
  <c r="P261" i="2"/>
  <c r="R261" i="2"/>
  <c r="T261" i="2"/>
  <c r="V261" i="2"/>
  <c r="X261" i="2"/>
  <c r="Z261" i="2"/>
  <c r="N262" i="2"/>
  <c r="P262" i="2"/>
  <c r="R262" i="2"/>
  <c r="T262" i="2"/>
  <c r="V262" i="2"/>
  <c r="X262" i="2"/>
  <c r="Z262" i="2"/>
  <c r="N263" i="2"/>
  <c r="P263" i="2"/>
  <c r="R263" i="2"/>
  <c r="T263" i="2"/>
  <c r="V263" i="2"/>
  <c r="X263" i="2"/>
  <c r="Z263" i="2"/>
  <c r="N265" i="2"/>
  <c r="P265" i="2"/>
  <c r="R265" i="2"/>
  <c r="T265" i="2"/>
  <c r="V265" i="2"/>
  <c r="X265" i="2"/>
  <c r="Z265" i="2"/>
  <c r="N266" i="2"/>
  <c r="P266" i="2"/>
  <c r="R266" i="2"/>
  <c r="T266" i="2"/>
  <c r="V266" i="2"/>
  <c r="X266" i="2"/>
  <c r="Z266" i="2"/>
  <c r="N267" i="2"/>
  <c r="P267" i="2"/>
  <c r="R267" i="2"/>
  <c r="T267" i="2"/>
  <c r="V267" i="2"/>
  <c r="X267" i="2"/>
  <c r="Z267" i="2"/>
  <c r="N268" i="2"/>
  <c r="P268" i="2"/>
  <c r="R268" i="2"/>
  <c r="T268" i="2"/>
  <c r="V268" i="2"/>
  <c r="X268" i="2"/>
  <c r="Z268" i="2"/>
  <c r="N269" i="2"/>
  <c r="P269" i="2"/>
  <c r="R269" i="2"/>
  <c r="T269" i="2"/>
  <c r="V269" i="2"/>
  <c r="X269" i="2"/>
  <c r="Z269" i="2"/>
  <c r="N270" i="2"/>
  <c r="P270" i="2"/>
  <c r="R270" i="2"/>
  <c r="T270" i="2"/>
  <c r="V270" i="2"/>
  <c r="X270" i="2"/>
  <c r="Z270" i="2"/>
  <c r="N271" i="2"/>
  <c r="P271" i="2"/>
  <c r="R271" i="2"/>
  <c r="T271" i="2"/>
  <c r="V271" i="2"/>
  <c r="X271" i="2"/>
  <c r="Z271" i="2"/>
  <c r="N273" i="2"/>
  <c r="P273" i="2"/>
  <c r="R273" i="2"/>
  <c r="T273" i="2"/>
  <c r="V273" i="2"/>
  <c r="X273" i="2"/>
  <c r="Z273" i="2"/>
  <c r="N275" i="2"/>
  <c r="P275" i="2"/>
  <c r="R275" i="2"/>
  <c r="T275" i="2"/>
  <c r="V275" i="2"/>
  <c r="X275" i="2"/>
  <c r="Z275" i="2"/>
  <c r="N276" i="2"/>
  <c r="P276" i="2"/>
  <c r="R276" i="2"/>
  <c r="T276" i="2"/>
  <c r="V276" i="2"/>
  <c r="X276" i="2"/>
  <c r="Z276" i="2"/>
  <c r="N278" i="2"/>
  <c r="P278" i="2"/>
  <c r="R278" i="2"/>
  <c r="T278" i="2"/>
  <c r="V278" i="2"/>
  <c r="X278" i="2"/>
  <c r="Z278" i="2"/>
  <c r="N279" i="2"/>
  <c r="P279" i="2"/>
  <c r="R279" i="2"/>
  <c r="T279" i="2"/>
  <c r="V279" i="2"/>
  <c r="X279" i="2"/>
  <c r="Z279" i="2"/>
  <c r="N282" i="2"/>
  <c r="P282" i="2"/>
  <c r="R282" i="2"/>
  <c r="T282" i="2"/>
  <c r="V282" i="2"/>
  <c r="X282" i="2"/>
  <c r="Z282" i="2"/>
  <c r="N283" i="2"/>
  <c r="P283" i="2"/>
  <c r="R283" i="2"/>
  <c r="T283" i="2"/>
  <c r="V283" i="2"/>
  <c r="X283" i="2"/>
  <c r="Z283" i="2"/>
  <c r="N284" i="2"/>
  <c r="P284" i="2"/>
  <c r="R284" i="2"/>
  <c r="T284" i="2"/>
  <c r="V284" i="2"/>
  <c r="X284" i="2"/>
  <c r="Z284" i="2"/>
  <c r="N288" i="2"/>
  <c r="P288" i="2"/>
  <c r="R288" i="2"/>
  <c r="T288" i="2"/>
  <c r="V288" i="2"/>
  <c r="X288" i="2"/>
  <c r="Z288" i="2"/>
  <c r="N289" i="2"/>
  <c r="P289" i="2"/>
  <c r="R289" i="2"/>
  <c r="T289" i="2"/>
  <c r="V289" i="2"/>
  <c r="X289" i="2"/>
  <c r="Z289" i="2"/>
  <c r="N290" i="2"/>
  <c r="P290" i="2"/>
  <c r="R290" i="2"/>
  <c r="T290" i="2"/>
  <c r="V290" i="2"/>
  <c r="X290" i="2"/>
  <c r="Z290" i="2"/>
  <c r="N294" i="2"/>
  <c r="P294" i="2"/>
  <c r="R294" i="2"/>
  <c r="T294" i="2"/>
  <c r="V294" i="2"/>
  <c r="X294" i="2"/>
  <c r="Z294" i="2"/>
  <c r="N295" i="2"/>
  <c r="P295" i="2"/>
  <c r="R295" i="2"/>
  <c r="T295" i="2"/>
  <c r="V295" i="2"/>
  <c r="X295" i="2"/>
  <c r="Z295" i="2"/>
  <c r="N297" i="2"/>
  <c r="P297" i="2"/>
  <c r="R297" i="2"/>
  <c r="T297" i="2"/>
  <c r="V297" i="2"/>
  <c r="X297" i="2"/>
  <c r="Z297" i="2"/>
  <c r="N298" i="2"/>
  <c r="P298" i="2"/>
  <c r="R298" i="2"/>
  <c r="T298" i="2"/>
  <c r="V298" i="2"/>
  <c r="X298" i="2"/>
  <c r="Z298" i="2"/>
  <c r="N299" i="2"/>
  <c r="P299" i="2"/>
  <c r="R299" i="2"/>
  <c r="T299" i="2"/>
  <c r="V299" i="2"/>
  <c r="X299" i="2"/>
  <c r="Z299" i="2"/>
  <c r="N300" i="2"/>
  <c r="P300" i="2"/>
  <c r="R300" i="2"/>
  <c r="T300" i="2"/>
  <c r="V300" i="2"/>
  <c r="X300" i="2"/>
  <c r="Z300" i="2"/>
  <c r="N301" i="2"/>
  <c r="P301" i="2"/>
  <c r="R301" i="2"/>
  <c r="T301" i="2"/>
  <c r="V301" i="2"/>
  <c r="X301" i="2"/>
  <c r="Z301" i="2"/>
  <c r="N304" i="2"/>
  <c r="P304" i="2"/>
  <c r="R304" i="2"/>
  <c r="T304" i="2"/>
  <c r="V304" i="2"/>
  <c r="X304" i="2"/>
  <c r="Z304" i="2"/>
  <c r="N305" i="2"/>
  <c r="P305" i="2"/>
  <c r="R305" i="2"/>
  <c r="T305" i="2"/>
  <c r="V305" i="2"/>
  <c r="X305" i="2"/>
  <c r="Z305" i="2"/>
  <c r="N308" i="2"/>
  <c r="P308" i="2"/>
  <c r="R308" i="2"/>
  <c r="T308" i="2"/>
  <c r="V308" i="2"/>
  <c r="X308" i="2"/>
  <c r="Z308" i="2"/>
  <c r="N309" i="2"/>
  <c r="P309" i="2"/>
  <c r="R309" i="2"/>
  <c r="T309" i="2"/>
  <c r="V309" i="2"/>
  <c r="X309" i="2"/>
  <c r="Z309" i="2"/>
  <c r="N310" i="2"/>
  <c r="P310" i="2"/>
  <c r="R310" i="2"/>
  <c r="T310" i="2"/>
  <c r="V310" i="2"/>
  <c r="X310" i="2"/>
  <c r="Z310" i="2"/>
  <c r="N311" i="2"/>
  <c r="P311" i="2"/>
  <c r="R311" i="2"/>
  <c r="T311" i="2"/>
  <c r="V311" i="2"/>
  <c r="X311" i="2"/>
  <c r="Z311" i="2"/>
  <c r="N313" i="2"/>
  <c r="P313" i="2"/>
  <c r="R313" i="2"/>
  <c r="T313" i="2"/>
  <c r="V313" i="2"/>
  <c r="X313" i="2"/>
  <c r="Z313" i="2"/>
  <c r="N314" i="2"/>
  <c r="P314" i="2"/>
  <c r="R314" i="2"/>
  <c r="T314" i="2"/>
  <c r="V314" i="2"/>
  <c r="X314" i="2"/>
  <c r="Z314" i="2"/>
  <c r="N315" i="2"/>
  <c r="P315" i="2"/>
  <c r="R315" i="2"/>
  <c r="T315" i="2"/>
  <c r="V315" i="2"/>
  <c r="X315" i="2"/>
  <c r="Z315" i="2"/>
  <c r="N318" i="2"/>
  <c r="P318" i="2"/>
  <c r="R318" i="2"/>
  <c r="T318" i="2"/>
  <c r="V318" i="2"/>
  <c r="X318" i="2"/>
  <c r="Z318" i="2"/>
  <c r="N319" i="2"/>
  <c r="P319" i="2"/>
  <c r="R319" i="2"/>
  <c r="T319" i="2"/>
  <c r="V319" i="2"/>
  <c r="X319" i="2"/>
  <c r="Z319" i="2"/>
  <c r="N320" i="2"/>
  <c r="P320" i="2"/>
  <c r="R320" i="2"/>
  <c r="T320" i="2"/>
  <c r="V320" i="2"/>
  <c r="X320" i="2"/>
  <c r="Z320" i="2"/>
  <c r="N321" i="2"/>
  <c r="P321" i="2"/>
  <c r="R321" i="2"/>
  <c r="T321" i="2"/>
  <c r="V321" i="2"/>
  <c r="X321" i="2"/>
  <c r="Z321" i="2"/>
  <c r="N322" i="2"/>
  <c r="P322" i="2"/>
  <c r="R322" i="2"/>
  <c r="T322" i="2"/>
  <c r="V322" i="2"/>
  <c r="X322" i="2"/>
  <c r="Z322" i="2"/>
  <c r="N323" i="2"/>
  <c r="P323" i="2"/>
  <c r="R323" i="2"/>
  <c r="T323" i="2"/>
  <c r="V323" i="2"/>
  <c r="X323" i="2"/>
  <c r="Z323" i="2"/>
  <c r="N324" i="2"/>
  <c r="P324" i="2"/>
  <c r="R324" i="2"/>
  <c r="T324" i="2"/>
  <c r="V324" i="2"/>
  <c r="X324" i="2"/>
  <c r="Z324" i="2"/>
  <c r="N325" i="2"/>
  <c r="P325" i="2"/>
  <c r="R325" i="2"/>
  <c r="T325" i="2"/>
  <c r="V325" i="2"/>
  <c r="X325" i="2"/>
  <c r="Z325" i="2"/>
  <c r="N326" i="2"/>
  <c r="P326" i="2"/>
  <c r="R326" i="2"/>
  <c r="T326" i="2"/>
  <c r="V326" i="2"/>
  <c r="X326" i="2"/>
  <c r="Z326" i="2"/>
  <c r="N327" i="2"/>
  <c r="P327" i="2"/>
  <c r="R327" i="2"/>
  <c r="T327" i="2"/>
  <c r="V327" i="2"/>
  <c r="X327" i="2"/>
  <c r="Z327" i="2"/>
  <c r="N328" i="2"/>
  <c r="P328" i="2"/>
  <c r="R328" i="2"/>
  <c r="T328" i="2"/>
  <c r="V328" i="2"/>
  <c r="X328" i="2"/>
  <c r="Z328" i="2"/>
  <c r="O329" i="2"/>
  <c r="Q329" i="2"/>
  <c r="S329" i="2"/>
  <c r="U329" i="2"/>
  <c r="W329" i="2"/>
  <c r="Y329" i="2"/>
  <c r="AA329" i="2"/>
  <c r="N338" i="2"/>
  <c r="P338" i="2"/>
  <c r="R338" i="2"/>
  <c r="T338" i="2"/>
  <c r="V338" i="2"/>
  <c r="X338" i="2"/>
  <c r="Z338" i="2"/>
  <c r="N339" i="2"/>
  <c r="P339" i="2"/>
  <c r="R339" i="2"/>
  <c r="T339" i="2"/>
  <c r="V339" i="2"/>
  <c r="X339" i="2"/>
  <c r="Z339" i="2"/>
  <c r="N340" i="2"/>
  <c r="P340" i="2"/>
  <c r="R340" i="2"/>
  <c r="T340" i="2"/>
  <c r="V340" i="2"/>
  <c r="X340" i="2"/>
  <c r="Z340" i="2"/>
  <c r="N341" i="2"/>
  <c r="P341" i="2"/>
  <c r="R341" i="2"/>
  <c r="T341" i="2"/>
  <c r="V341" i="2"/>
  <c r="X341" i="2"/>
  <c r="Z341" i="2"/>
  <c r="N344" i="2"/>
  <c r="P344" i="2"/>
  <c r="R344" i="2"/>
  <c r="T344" i="2"/>
  <c r="V344" i="2"/>
  <c r="X344" i="2"/>
  <c r="Z344" i="2"/>
  <c r="N345" i="2"/>
  <c r="P345" i="2"/>
  <c r="R345" i="2"/>
  <c r="T345" i="2"/>
  <c r="V345" i="2"/>
  <c r="X345" i="2"/>
  <c r="Z345" i="2"/>
  <c r="N346" i="2"/>
  <c r="P346" i="2"/>
  <c r="R346" i="2"/>
  <c r="T346" i="2"/>
  <c r="V346" i="2"/>
  <c r="X346" i="2"/>
  <c r="Z346" i="2"/>
  <c r="N352" i="2"/>
  <c r="P352" i="2"/>
  <c r="R352" i="2"/>
  <c r="T352" i="2"/>
  <c r="V352" i="2"/>
  <c r="X352" i="2"/>
  <c r="Z352" i="2"/>
  <c r="N354" i="2"/>
  <c r="P354" i="2"/>
  <c r="R354" i="2"/>
  <c r="T354" i="2"/>
  <c r="V354" i="2"/>
  <c r="X354" i="2"/>
  <c r="Z354" i="2"/>
  <c r="N355" i="2"/>
  <c r="P355" i="2"/>
  <c r="R355" i="2"/>
  <c r="T355" i="2"/>
  <c r="V355" i="2"/>
  <c r="X355" i="2"/>
  <c r="Z355" i="2"/>
  <c r="N356" i="2"/>
  <c r="P356" i="2"/>
  <c r="R356" i="2"/>
  <c r="T356" i="2"/>
  <c r="V356" i="2"/>
  <c r="X356" i="2"/>
  <c r="Z356" i="2"/>
  <c r="N357" i="2"/>
  <c r="P357" i="2"/>
  <c r="R357" i="2"/>
  <c r="T357" i="2"/>
  <c r="V357" i="2"/>
  <c r="X357" i="2"/>
  <c r="Z357" i="2"/>
  <c r="N358" i="2"/>
  <c r="P358" i="2"/>
  <c r="R358" i="2"/>
  <c r="T358" i="2"/>
  <c r="V358" i="2"/>
  <c r="X358" i="2"/>
  <c r="Z358" i="2"/>
  <c r="N359" i="2"/>
  <c r="P359" i="2"/>
  <c r="R359" i="2"/>
  <c r="T359" i="2"/>
  <c r="V359" i="2"/>
  <c r="X359" i="2"/>
  <c r="Z359" i="2"/>
  <c r="N360" i="2"/>
  <c r="P360" i="2"/>
  <c r="R360" i="2"/>
  <c r="T360" i="2"/>
  <c r="V360" i="2"/>
  <c r="X360" i="2"/>
  <c r="Z360" i="2"/>
  <c r="N361" i="2"/>
  <c r="P361" i="2"/>
  <c r="R361" i="2"/>
  <c r="T361" i="2"/>
  <c r="V361" i="2"/>
  <c r="X361" i="2"/>
  <c r="Z361" i="2"/>
  <c r="N362" i="2"/>
  <c r="P362" i="2"/>
  <c r="R362" i="2"/>
  <c r="T362" i="2"/>
  <c r="V362" i="2"/>
  <c r="X362" i="2"/>
  <c r="Z362" i="2"/>
  <c r="N363" i="2"/>
  <c r="P363" i="2"/>
  <c r="R363" i="2"/>
  <c r="T363" i="2"/>
  <c r="V363" i="2"/>
  <c r="X363" i="2"/>
  <c r="Z363" i="2"/>
  <c r="N364" i="2"/>
  <c r="P364" i="2"/>
  <c r="R364" i="2"/>
  <c r="T364" i="2"/>
  <c r="V364" i="2"/>
  <c r="X364" i="2"/>
  <c r="Z364" i="2"/>
  <c r="N365" i="2"/>
  <c r="P365" i="2"/>
  <c r="R365" i="2"/>
  <c r="T365" i="2"/>
  <c r="V365" i="2"/>
  <c r="X365" i="2"/>
  <c r="Z365" i="2"/>
  <c r="N366" i="2"/>
  <c r="P366" i="2"/>
  <c r="R366" i="2"/>
  <c r="T366" i="2"/>
  <c r="V366" i="2"/>
  <c r="X366" i="2"/>
  <c r="Z366" i="2"/>
  <c r="N367" i="2"/>
  <c r="P367" i="2"/>
  <c r="R367" i="2"/>
  <c r="T367" i="2"/>
  <c r="V367" i="2"/>
  <c r="X367" i="2"/>
  <c r="Z367" i="2"/>
  <c r="N368" i="2"/>
  <c r="P368" i="2"/>
  <c r="R368" i="2"/>
  <c r="T368" i="2"/>
  <c r="V368" i="2"/>
  <c r="X368" i="2"/>
  <c r="Z368" i="2"/>
  <c r="N369" i="2"/>
  <c r="P369" i="2"/>
  <c r="R369" i="2"/>
  <c r="T369" i="2"/>
  <c r="V369" i="2"/>
  <c r="X369" i="2"/>
  <c r="Z369" i="2"/>
  <c r="N370" i="2"/>
  <c r="P370" i="2"/>
  <c r="R370" i="2"/>
  <c r="T370" i="2"/>
  <c r="V370" i="2"/>
  <c r="X370" i="2"/>
  <c r="Z370" i="2"/>
  <c r="N371" i="2"/>
  <c r="P371" i="2"/>
  <c r="R371" i="2"/>
  <c r="T371" i="2"/>
  <c r="V371" i="2"/>
  <c r="X371" i="2"/>
  <c r="Z371" i="2"/>
  <c r="N372" i="2"/>
  <c r="P372" i="2"/>
  <c r="R372" i="2"/>
  <c r="T372" i="2"/>
  <c r="V372" i="2"/>
  <c r="X372" i="2"/>
  <c r="Z372" i="2"/>
  <c r="N373" i="2"/>
  <c r="P373" i="2"/>
  <c r="R373" i="2"/>
  <c r="T373" i="2"/>
  <c r="V373" i="2"/>
  <c r="X373" i="2"/>
  <c r="Z373" i="2"/>
  <c r="N374" i="2"/>
  <c r="P374" i="2"/>
  <c r="R374" i="2"/>
  <c r="T374" i="2"/>
  <c r="V374" i="2"/>
  <c r="X374" i="2"/>
  <c r="Z374" i="2"/>
  <c r="N375" i="2"/>
  <c r="P375" i="2"/>
  <c r="R375" i="2"/>
  <c r="T375" i="2"/>
  <c r="V375" i="2"/>
  <c r="X375" i="2"/>
  <c r="Z375" i="2"/>
  <c r="N376" i="2"/>
  <c r="P376" i="2"/>
  <c r="R376" i="2"/>
  <c r="T376" i="2"/>
  <c r="V376" i="2"/>
  <c r="X376" i="2"/>
  <c r="Z376" i="2"/>
  <c r="N377" i="2"/>
  <c r="P377" i="2"/>
  <c r="R377" i="2"/>
  <c r="T377" i="2"/>
  <c r="V377" i="2"/>
  <c r="X377" i="2"/>
  <c r="Z377" i="2"/>
  <c r="N378" i="2"/>
  <c r="P378" i="2"/>
  <c r="R378" i="2"/>
  <c r="T378" i="2"/>
  <c r="V378" i="2"/>
  <c r="X378" i="2"/>
  <c r="Z378" i="2"/>
  <c r="N379" i="2"/>
  <c r="P379" i="2"/>
  <c r="R379" i="2"/>
  <c r="T379" i="2"/>
  <c r="V379" i="2"/>
  <c r="X379" i="2"/>
  <c r="Z379" i="2"/>
  <c r="N380" i="2"/>
  <c r="P380" i="2"/>
  <c r="R380" i="2"/>
  <c r="T380" i="2"/>
  <c r="V380" i="2"/>
  <c r="X380" i="2"/>
  <c r="Z380" i="2"/>
  <c r="N381" i="2"/>
  <c r="P381" i="2"/>
  <c r="R381" i="2"/>
  <c r="T381" i="2"/>
  <c r="V381" i="2"/>
  <c r="X381" i="2"/>
  <c r="Z381" i="2"/>
  <c r="N382" i="2"/>
  <c r="P382" i="2"/>
  <c r="R382" i="2"/>
  <c r="T382" i="2"/>
  <c r="V382" i="2"/>
  <c r="X382" i="2"/>
  <c r="Z382" i="2"/>
  <c r="N383" i="2"/>
  <c r="P383" i="2"/>
  <c r="R383" i="2"/>
  <c r="T383" i="2"/>
  <c r="V383" i="2"/>
  <c r="X383" i="2"/>
  <c r="Z383" i="2"/>
  <c r="N384" i="2"/>
  <c r="P384" i="2"/>
  <c r="R384" i="2"/>
  <c r="T384" i="2"/>
  <c r="V384" i="2"/>
  <c r="X384" i="2"/>
  <c r="Z384" i="2"/>
  <c r="N385" i="2"/>
  <c r="P385" i="2"/>
  <c r="R385" i="2"/>
  <c r="T385" i="2"/>
  <c r="V385" i="2"/>
  <c r="X385" i="2"/>
  <c r="Z385" i="2"/>
  <c r="N386" i="2"/>
  <c r="P386" i="2"/>
  <c r="R386" i="2"/>
  <c r="T386" i="2"/>
  <c r="V386" i="2"/>
  <c r="X386" i="2"/>
  <c r="Z386" i="2"/>
  <c r="N387" i="2"/>
  <c r="P387" i="2"/>
  <c r="R387" i="2"/>
  <c r="T387" i="2"/>
  <c r="V387" i="2"/>
  <c r="X387" i="2"/>
  <c r="Z387" i="2"/>
  <c r="N388" i="2"/>
  <c r="P388" i="2"/>
  <c r="R388" i="2"/>
  <c r="T388" i="2"/>
  <c r="V388" i="2"/>
  <c r="X388" i="2"/>
  <c r="Z388" i="2"/>
  <c r="N389" i="2"/>
  <c r="P389" i="2"/>
  <c r="R389" i="2"/>
  <c r="T389" i="2"/>
  <c r="V389" i="2"/>
  <c r="X389" i="2"/>
  <c r="Z389" i="2"/>
  <c r="N390" i="2"/>
  <c r="P390" i="2"/>
  <c r="R390" i="2"/>
  <c r="T390" i="2"/>
  <c r="V390" i="2"/>
  <c r="X390" i="2"/>
  <c r="Z390" i="2"/>
  <c r="N391" i="2"/>
  <c r="P391" i="2"/>
  <c r="R391" i="2"/>
  <c r="T391" i="2"/>
  <c r="V391" i="2"/>
  <c r="X391" i="2"/>
  <c r="Z391" i="2"/>
  <c r="N392" i="2"/>
  <c r="P392" i="2"/>
  <c r="R392" i="2"/>
  <c r="T392" i="2"/>
  <c r="V392" i="2"/>
  <c r="X392" i="2"/>
  <c r="Z392" i="2"/>
  <c r="N393" i="2"/>
  <c r="P393" i="2"/>
  <c r="R393" i="2"/>
  <c r="T393" i="2"/>
  <c r="V393" i="2"/>
  <c r="X393" i="2"/>
  <c r="Z393" i="2"/>
  <c r="N394" i="2"/>
  <c r="P394" i="2"/>
  <c r="R394" i="2"/>
  <c r="T394" i="2"/>
  <c r="V394" i="2"/>
  <c r="X394" i="2"/>
  <c r="Z394" i="2"/>
  <c r="N395" i="2"/>
  <c r="P395" i="2"/>
  <c r="R395" i="2"/>
  <c r="T395" i="2"/>
  <c r="V395" i="2"/>
  <c r="X395" i="2"/>
  <c r="Z395" i="2"/>
  <c r="N396" i="2"/>
  <c r="P396" i="2"/>
  <c r="R396" i="2"/>
  <c r="T396" i="2"/>
  <c r="V396" i="2"/>
  <c r="X396" i="2"/>
  <c r="Z396" i="2"/>
  <c r="N397" i="2"/>
  <c r="P397" i="2"/>
  <c r="R397" i="2"/>
  <c r="T397" i="2"/>
  <c r="V397" i="2"/>
  <c r="X397" i="2"/>
  <c r="Z397" i="2"/>
  <c r="N398" i="2"/>
  <c r="P398" i="2"/>
  <c r="R398" i="2"/>
  <c r="T398" i="2"/>
  <c r="V398" i="2"/>
  <c r="X398" i="2"/>
  <c r="Z398" i="2"/>
  <c r="N399" i="2"/>
  <c r="P399" i="2"/>
  <c r="R399" i="2"/>
  <c r="T399" i="2"/>
  <c r="V399" i="2"/>
  <c r="X399" i="2"/>
  <c r="Z399" i="2"/>
  <c r="N400" i="2"/>
  <c r="P400" i="2"/>
  <c r="R400" i="2"/>
  <c r="T400" i="2"/>
  <c r="V400" i="2"/>
  <c r="X400" i="2"/>
  <c r="Z400" i="2"/>
  <c r="N401" i="2"/>
  <c r="P401" i="2"/>
  <c r="R401" i="2"/>
  <c r="T401" i="2"/>
  <c r="V401" i="2"/>
  <c r="X401" i="2"/>
  <c r="Z401" i="2"/>
  <c r="N402" i="2"/>
  <c r="P402" i="2"/>
  <c r="R402" i="2"/>
  <c r="T402" i="2"/>
  <c r="V402" i="2"/>
  <c r="X402" i="2"/>
  <c r="Z402" i="2"/>
  <c r="N403" i="2"/>
  <c r="P403" i="2"/>
  <c r="R403" i="2"/>
  <c r="T403" i="2"/>
  <c r="V403" i="2"/>
  <c r="X403" i="2"/>
  <c r="Z403" i="2"/>
  <c r="N404" i="2"/>
  <c r="P404" i="2"/>
  <c r="R404" i="2"/>
  <c r="T404" i="2"/>
  <c r="V404" i="2"/>
  <c r="X404" i="2"/>
  <c r="Z404" i="2"/>
  <c r="N406" i="2"/>
  <c r="P406" i="2"/>
  <c r="R406" i="2"/>
  <c r="T406" i="2"/>
  <c r="V406" i="2"/>
  <c r="X406" i="2"/>
  <c r="Z406" i="2"/>
  <c r="N407" i="2"/>
  <c r="P407" i="2"/>
  <c r="R407" i="2"/>
  <c r="T407" i="2"/>
  <c r="V407" i="2"/>
  <c r="X407" i="2"/>
  <c r="Z407" i="2"/>
  <c r="N408" i="2"/>
  <c r="P408" i="2"/>
  <c r="R408" i="2"/>
  <c r="T408" i="2"/>
  <c r="V408" i="2"/>
  <c r="X408" i="2"/>
  <c r="Z408" i="2"/>
  <c r="N409" i="2"/>
  <c r="P409" i="2"/>
  <c r="R409" i="2"/>
  <c r="T409" i="2"/>
  <c r="V409" i="2"/>
  <c r="X409" i="2"/>
  <c r="Z409" i="2"/>
  <c r="N411" i="2"/>
  <c r="P411" i="2"/>
  <c r="R411" i="2"/>
  <c r="T411" i="2"/>
  <c r="V411" i="2"/>
  <c r="X411" i="2"/>
  <c r="Z411" i="2"/>
  <c r="N412" i="2"/>
  <c r="P412" i="2"/>
  <c r="R412" i="2"/>
  <c r="T412" i="2"/>
  <c r="V412" i="2"/>
  <c r="X412" i="2"/>
  <c r="Z412" i="2"/>
  <c r="O413" i="2"/>
  <c r="Q413" i="2"/>
  <c r="S413" i="2"/>
  <c r="U413" i="2"/>
  <c r="Y413" i="2"/>
  <c r="AA413" i="2"/>
  <c r="N419" i="2"/>
  <c r="P419" i="2"/>
  <c r="R419" i="2"/>
  <c r="T419" i="2"/>
  <c r="T423" i="2" s="1"/>
  <c r="V419" i="2"/>
  <c r="X419" i="2"/>
  <c r="Z419" i="2"/>
  <c r="N422" i="2"/>
  <c r="P422" i="2"/>
  <c r="R422" i="2"/>
  <c r="V422" i="2"/>
  <c r="X422" i="2"/>
  <c r="Z422" i="2"/>
  <c r="O423" i="2"/>
  <c r="Q423" i="2"/>
  <c r="S423" i="2"/>
  <c r="U423" i="2"/>
  <c r="Y423" i="2"/>
  <c r="AA423" i="2"/>
  <c r="P444" i="2"/>
  <c r="R444" i="2"/>
  <c r="T444" i="2"/>
  <c r="V444" i="2"/>
  <c r="X444" i="2"/>
  <c r="Z444" i="2"/>
  <c r="N446" i="2"/>
  <c r="P446" i="2"/>
  <c r="R446" i="2"/>
  <c r="T446" i="2"/>
  <c r="V446" i="2"/>
  <c r="X446" i="2"/>
  <c r="Z446" i="2"/>
  <c r="N447" i="2"/>
  <c r="P447" i="2"/>
  <c r="R447" i="2"/>
  <c r="T447" i="2"/>
  <c r="V447" i="2"/>
  <c r="X447" i="2"/>
  <c r="Z447" i="2"/>
  <c r="N448" i="2"/>
  <c r="P448" i="2"/>
  <c r="R448" i="2"/>
  <c r="T448" i="2"/>
  <c r="V448" i="2"/>
  <c r="X448" i="2"/>
  <c r="Z448" i="2"/>
  <c r="N449" i="2"/>
  <c r="P449" i="2"/>
  <c r="R449" i="2"/>
  <c r="T449" i="2"/>
  <c r="V449" i="2"/>
  <c r="X449" i="2"/>
  <c r="Z449" i="2"/>
  <c r="N450" i="2"/>
  <c r="P450" i="2"/>
  <c r="R450" i="2"/>
  <c r="T450" i="2"/>
  <c r="V450" i="2"/>
  <c r="X450" i="2"/>
  <c r="Z450" i="2"/>
  <c r="O452" i="2"/>
  <c r="Q452" i="2"/>
  <c r="S452" i="2"/>
  <c r="U452" i="2"/>
  <c r="W452" i="2"/>
  <c r="Y452" i="2"/>
  <c r="AA452" i="2"/>
  <c r="AB19" i="2"/>
  <c r="AB21" i="2"/>
  <c r="AB22" i="2"/>
  <c r="AB24" i="2"/>
  <c r="AB25" i="2"/>
  <c r="AB28" i="2"/>
  <c r="AB29" i="2"/>
  <c r="AB30" i="2"/>
  <c r="AB31" i="2"/>
  <c r="AB33" i="2"/>
  <c r="AB41" i="2"/>
  <c r="AB42" i="2"/>
  <c r="AB44" i="2"/>
  <c r="AB45" i="2"/>
  <c r="AB46" i="2"/>
  <c r="AB48" i="2"/>
  <c r="AB49" i="2"/>
  <c r="AB52" i="2"/>
  <c r="AB53" i="2"/>
  <c r="AB124" i="2"/>
  <c r="J423" i="2" l="1"/>
  <c r="X423" i="2"/>
  <c r="N423" i="2"/>
  <c r="L423" i="2"/>
  <c r="R423" i="2"/>
  <c r="P423" i="2"/>
  <c r="J205" i="2"/>
  <c r="J168" i="2"/>
  <c r="R244" i="2"/>
  <c r="J244" i="2"/>
  <c r="P244" i="2"/>
  <c r="H244" i="2"/>
  <c r="V423" i="2"/>
  <c r="N244" i="2"/>
  <c r="T244" i="2"/>
  <c r="L244" i="2"/>
  <c r="H452" i="2"/>
  <c r="Z244" i="2"/>
  <c r="Z423" i="2"/>
  <c r="X244" i="2"/>
  <c r="V244" i="2"/>
  <c r="G429" i="2"/>
  <c r="H329" i="2"/>
  <c r="L168" i="2"/>
  <c r="K429" i="2"/>
  <c r="X34" i="2"/>
  <c r="V34" i="2"/>
  <c r="J55" i="2"/>
  <c r="R34" i="2"/>
  <c r="P34" i="2"/>
  <c r="L34" i="2"/>
  <c r="Z34" i="2"/>
  <c r="T34" i="2"/>
  <c r="N34" i="2"/>
  <c r="J34" i="2"/>
  <c r="H34" i="2"/>
  <c r="L127" i="2"/>
  <c r="H127" i="2"/>
  <c r="I429" i="2"/>
  <c r="Z329" i="2"/>
  <c r="Z127" i="2"/>
  <c r="H413" i="2"/>
  <c r="J413" i="2"/>
  <c r="J329" i="2"/>
  <c r="J127" i="2"/>
  <c r="H55" i="2"/>
  <c r="L205" i="2"/>
  <c r="H168" i="2"/>
  <c r="L329" i="2"/>
  <c r="N413" i="2"/>
  <c r="L413" i="2"/>
  <c r="R329" i="2"/>
  <c r="R127" i="2"/>
  <c r="L55" i="2"/>
  <c r="V413" i="2"/>
  <c r="H205" i="2"/>
  <c r="J452" i="2"/>
  <c r="T452" i="2"/>
  <c r="L452" i="2"/>
  <c r="X452" i="2"/>
  <c r="U429" i="2"/>
  <c r="T55" i="2"/>
  <c r="P55" i="2"/>
  <c r="X55" i="2"/>
  <c r="V55" i="2"/>
  <c r="P329" i="2"/>
  <c r="N329" i="2"/>
  <c r="X329" i="2"/>
  <c r="V329" i="2"/>
  <c r="T329" i="2"/>
  <c r="Y429" i="2"/>
  <c r="X205" i="2"/>
  <c r="T205" i="2"/>
  <c r="R55" i="2"/>
  <c r="O429" i="2"/>
  <c r="N205" i="2"/>
  <c r="Z205" i="2"/>
  <c r="V205" i="2"/>
  <c r="R205" i="2"/>
  <c r="P205" i="2"/>
  <c r="P168" i="2"/>
  <c r="S429" i="2"/>
  <c r="Z452" i="2"/>
  <c r="N452" i="2"/>
  <c r="V168" i="2"/>
  <c r="R168" i="2"/>
  <c r="N168" i="2"/>
  <c r="Z168" i="2"/>
  <c r="V452" i="2"/>
  <c r="R452" i="2"/>
  <c r="Q429" i="2"/>
  <c r="P452" i="2"/>
  <c r="X413" i="2"/>
  <c r="T413" i="2"/>
  <c r="R413" i="2"/>
  <c r="P413" i="2"/>
  <c r="Z413" i="2"/>
  <c r="X168" i="2"/>
  <c r="N55" i="2"/>
  <c r="Z55" i="2"/>
  <c r="W429" i="2"/>
  <c r="T168" i="2"/>
  <c r="X127" i="2"/>
  <c r="V127" i="2"/>
  <c r="T127" i="2"/>
  <c r="P127" i="2"/>
  <c r="N127" i="2"/>
  <c r="AA429" i="2"/>
  <c r="R429" i="2" l="1"/>
  <c r="H429" i="2"/>
  <c r="L429" i="2"/>
  <c r="T429" i="2"/>
  <c r="V429" i="2"/>
  <c r="P429" i="2"/>
  <c r="N429" i="2"/>
  <c r="J429" i="2"/>
  <c r="X429" i="2"/>
  <c r="Z429" i="2"/>
  <c r="AB382" i="2"/>
  <c r="AB383" i="2"/>
  <c r="AB150" i="2"/>
  <c r="Z25" i="3" l="1"/>
  <c r="X25" i="3"/>
  <c r="V25" i="3"/>
  <c r="T25" i="3"/>
  <c r="R25" i="3"/>
  <c r="P25" i="3"/>
  <c r="N25" i="3"/>
  <c r="L25" i="3"/>
  <c r="J25" i="3"/>
  <c r="H25" i="3"/>
  <c r="AA24" i="3" l="1"/>
  <c r="Y24" i="3"/>
  <c r="W24" i="3"/>
  <c r="U24" i="3"/>
  <c r="S24" i="3"/>
  <c r="Q24" i="3"/>
  <c r="M24" i="3"/>
  <c r="G24" i="3"/>
  <c r="AB106" i="2" l="1"/>
  <c r="AB109" i="2"/>
  <c r="F25" i="3" l="1"/>
  <c r="AB324" i="2" l="1"/>
  <c r="AB310" i="2"/>
  <c r="AB232" i="2"/>
  <c r="AB166" i="2"/>
  <c r="AB151" i="2"/>
  <c r="AB121" i="2"/>
  <c r="AB110" i="2"/>
  <c r="E18" i="4" l="1"/>
  <c r="AA247" i="3" l="1"/>
  <c r="Y247" i="3"/>
  <c r="W247" i="3"/>
  <c r="U247" i="3"/>
  <c r="S247" i="3"/>
  <c r="Q247" i="3"/>
  <c r="O247" i="3"/>
  <c r="M247" i="3"/>
  <c r="K247" i="3"/>
  <c r="I247" i="3"/>
  <c r="G247" i="3"/>
  <c r="AA55" i="3" l="1"/>
  <c r="Y55" i="3"/>
  <c r="W55" i="3"/>
  <c r="U55" i="3"/>
  <c r="S55" i="3"/>
  <c r="Q55" i="3"/>
  <c r="O55" i="3"/>
  <c r="M55" i="3"/>
  <c r="K55" i="3"/>
  <c r="I55" i="3"/>
  <c r="G55" i="3"/>
  <c r="AA60" i="3"/>
  <c r="Y60" i="3"/>
  <c r="W60" i="3"/>
  <c r="U60" i="3"/>
  <c r="S60" i="3"/>
  <c r="Q60" i="3"/>
  <c r="O60" i="3"/>
  <c r="M60" i="3"/>
  <c r="K60" i="3"/>
  <c r="I60" i="3"/>
  <c r="G60" i="3"/>
  <c r="AA52" i="3"/>
  <c r="Y52" i="3"/>
  <c r="W52" i="3"/>
  <c r="U52" i="3"/>
  <c r="S52" i="3"/>
  <c r="Q52" i="3"/>
  <c r="O52" i="3"/>
  <c r="M52" i="3"/>
  <c r="K52" i="3"/>
  <c r="I52" i="3"/>
  <c r="G52" i="3"/>
  <c r="Z61" i="3"/>
  <c r="X61" i="3"/>
  <c r="V61" i="3"/>
  <c r="T61" i="3"/>
  <c r="R61" i="3"/>
  <c r="P61" i="3"/>
  <c r="N61" i="3"/>
  <c r="L61" i="3"/>
  <c r="J61" i="3"/>
  <c r="H61" i="3"/>
  <c r="F61" i="3"/>
  <c r="E61" i="3"/>
  <c r="D61" i="3"/>
  <c r="AA58" i="3"/>
  <c r="Y58" i="3"/>
  <c r="W58" i="3"/>
  <c r="U58" i="3"/>
  <c r="S58" i="3"/>
  <c r="Q58" i="3"/>
  <c r="M58" i="3"/>
  <c r="G58" i="3"/>
  <c r="AA57" i="3"/>
  <c r="Y57" i="3"/>
  <c r="W57" i="3"/>
  <c r="U57" i="3"/>
  <c r="S57" i="3"/>
  <c r="Q57" i="3"/>
  <c r="M57" i="3"/>
  <c r="K57" i="3"/>
  <c r="I57" i="3"/>
  <c r="G57" i="3"/>
  <c r="AA56" i="3"/>
  <c r="Y56" i="3"/>
  <c r="W56" i="3"/>
  <c r="U56" i="3"/>
  <c r="S56" i="3"/>
  <c r="Q56" i="3"/>
  <c r="O56" i="3"/>
  <c r="M56" i="3"/>
  <c r="K56" i="3"/>
  <c r="I56" i="3"/>
  <c r="G56" i="3"/>
  <c r="AA54" i="3"/>
  <c r="Y54" i="3"/>
  <c r="W54" i="3"/>
  <c r="U54" i="3"/>
  <c r="S54" i="3"/>
  <c r="Q54" i="3"/>
  <c r="O54" i="3"/>
  <c r="M54" i="3"/>
  <c r="K54" i="3"/>
  <c r="I54" i="3"/>
  <c r="G54" i="3"/>
  <c r="AA53" i="3"/>
  <c r="Y53" i="3"/>
  <c r="W53" i="3"/>
  <c r="U53" i="3"/>
  <c r="S53" i="3"/>
  <c r="Q53" i="3"/>
  <c r="O53" i="3"/>
  <c r="M53" i="3"/>
  <c r="K53" i="3"/>
  <c r="I53" i="3"/>
  <c r="G53" i="3"/>
  <c r="AA51" i="3"/>
  <c r="Y51" i="3"/>
  <c r="W51" i="3"/>
  <c r="U51" i="3"/>
  <c r="S51" i="3"/>
  <c r="Q51" i="3"/>
  <c r="O51" i="3"/>
  <c r="M51" i="3"/>
  <c r="K51" i="3"/>
  <c r="I51" i="3"/>
  <c r="G51" i="3"/>
  <c r="AA50" i="3"/>
  <c r="Y50" i="3"/>
  <c r="W50" i="3"/>
  <c r="U50" i="3"/>
  <c r="S50" i="3"/>
  <c r="Q50" i="3"/>
  <c r="O50" i="3"/>
  <c r="M50" i="3"/>
  <c r="K50" i="3"/>
  <c r="I50" i="3"/>
  <c r="G50" i="3"/>
  <c r="AA49" i="3"/>
  <c r="Y49" i="3"/>
  <c r="W49" i="3"/>
  <c r="U49" i="3"/>
  <c r="S49" i="3"/>
  <c r="Q49" i="3"/>
  <c r="M49" i="3"/>
  <c r="G49" i="3"/>
  <c r="AA48" i="3"/>
  <c r="Y48" i="3"/>
  <c r="W48" i="3"/>
  <c r="U48" i="3"/>
  <c r="S48" i="3"/>
  <c r="Q48" i="3"/>
  <c r="M48" i="3"/>
  <c r="K48" i="3"/>
  <c r="I48" i="3"/>
  <c r="G48" i="3"/>
  <c r="AA47" i="3"/>
  <c r="Y47" i="3"/>
  <c r="W47" i="3"/>
  <c r="U47" i="3"/>
  <c r="S47" i="3"/>
  <c r="Q47" i="3"/>
  <c r="O47" i="3"/>
  <c r="M47" i="3"/>
  <c r="K47" i="3"/>
  <c r="I47" i="3"/>
  <c r="G47" i="3"/>
  <c r="AA46" i="3"/>
  <c r="Y46" i="3"/>
  <c r="W46" i="3"/>
  <c r="U46" i="3"/>
  <c r="S46" i="3"/>
  <c r="Q46" i="3"/>
  <c r="O46" i="3"/>
  <c r="M46" i="3"/>
  <c r="K46" i="3"/>
  <c r="I46" i="3"/>
  <c r="G46" i="3"/>
  <c r="AA45" i="3"/>
  <c r="Y45" i="3"/>
  <c r="W45" i="3"/>
  <c r="U45" i="3"/>
  <c r="S45" i="3"/>
  <c r="Q45" i="3"/>
  <c r="O45" i="3"/>
  <c r="M45" i="3"/>
  <c r="K45" i="3"/>
  <c r="I45" i="3"/>
  <c r="G45" i="3"/>
  <c r="AA44" i="3"/>
  <c r="Y44" i="3"/>
  <c r="W44" i="3"/>
  <c r="U44" i="3"/>
  <c r="S44" i="3"/>
  <c r="Q44" i="3"/>
  <c r="O44" i="3"/>
  <c r="M44" i="3"/>
  <c r="K44" i="3"/>
  <c r="I44" i="3"/>
  <c r="G44" i="3"/>
  <c r="AA43" i="3"/>
  <c r="Y43" i="3"/>
  <c r="W43" i="3"/>
  <c r="U43" i="3"/>
  <c r="S43" i="3"/>
  <c r="Q43" i="3"/>
  <c r="O43" i="3"/>
  <c r="M43" i="3"/>
  <c r="K43" i="3"/>
  <c r="I43" i="3"/>
  <c r="G43" i="3"/>
  <c r="AA42" i="3"/>
  <c r="Y42" i="3"/>
  <c r="W42" i="3"/>
  <c r="U42" i="3"/>
  <c r="S42" i="3"/>
  <c r="Q42" i="3"/>
  <c r="O42" i="3"/>
  <c r="M42" i="3"/>
  <c r="K42" i="3"/>
  <c r="I42" i="3"/>
  <c r="G42" i="3"/>
  <c r="AA41" i="3"/>
  <c r="Y41" i="3"/>
  <c r="W41" i="3"/>
  <c r="U41" i="3"/>
  <c r="S41" i="3"/>
  <c r="Q41" i="3"/>
  <c r="O41" i="3"/>
  <c r="M41" i="3"/>
  <c r="K41" i="3"/>
  <c r="I41" i="3"/>
  <c r="G41" i="3"/>
  <c r="AA40" i="3"/>
  <c r="Y40" i="3"/>
  <c r="W40" i="3"/>
  <c r="U40" i="3"/>
  <c r="S40" i="3"/>
  <c r="Q40" i="3"/>
  <c r="O40" i="3"/>
  <c r="M40" i="3"/>
  <c r="K40" i="3"/>
  <c r="I40" i="3"/>
  <c r="G40" i="3"/>
  <c r="AA39" i="3"/>
  <c r="Y39" i="3"/>
  <c r="W39" i="3"/>
  <c r="U39" i="3"/>
  <c r="S39" i="3"/>
  <c r="Q39" i="3"/>
  <c r="O39" i="3"/>
  <c r="M39" i="3"/>
  <c r="K39" i="3"/>
  <c r="I39" i="3"/>
  <c r="G39" i="3"/>
  <c r="AA38" i="3"/>
  <c r="Y38" i="3"/>
  <c r="W38" i="3"/>
  <c r="U38" i="3"/>
  <c r="S38" i="3"/>
  <c r="Q38" i="3"/>
  <c r="M38" i="3"/>
  <c r="G38" i="3"/>
  <c r="AA37" i="3"/>
  <c r="Y37" i="3"/>
  <c r="W37" i="3"/>
  <c r="U37" i="3"/>
  <c r="S37" i="3"/>
  <c r="Q37" i="3"/>
  <c r="M37" i="3"/>
  <c r="K37" i="3"/>
  <c r="I37" i="3"/>
  <c r="G37" i="3"/>
  <c r="AA36" i="3"/>
  <c r="Y36" i="3"/>
  <c r="U36" i="3"/>
  <c r="S36" i="3"/>
  <c r="Q36" i="3"/>
  <c r="O36" i="3"/>
  <c r="K36" i="3"/>
  <c r="I36" i="3"/>
  <c r="G36" i="3"/>
  <c r="AA35" i="3"/>
  <c r="Y35" i="3"/>
  <c r="W35" i="3"/>
  <c r="U35" i="3"/>
  <c r="S35" i="3"/>
  <c r="Q35" i="3"/>
  <c r="O35" i="3"/>
  <c r="M35" i="3"/>
  <c r="K35" i="3"/>
  <c r="I35" i="3"/>
  <c r="G35" i="3"/>
  <c r="AA34" i="3"/>
  <c r="Y34" i="3"/>
  <c r="W34" i="3"/>
  <c r="U34" i="3"/>
  <c r="S34" i="3"/>
  <c r="Q34" i="3"/>
  <c r="O34" i="3"/>
  <c r="M34" i="3"/>
  <c r="K34" i="3"/>
  <c r="I34" i="3"/>
  <c r="G34" i="3"/>
  <c r="AA33" i="3"/>
  <c r="Y33" i="3"/>
  <c r="W33" i="3"/>
  <c r="U33" i="3"/>
  <c r="S33" i="3"/>
  <c r="Q33" i="3"/>
  <c r="O33" i="3"/>
  <c r="M33" i="3"/>
  <c r="K33" i="3"/>
  <c r="I33" i="3"/>
  <c r="G33" i="3"/>
  <c r="AA32" i="3"/>
  <c r="Y32" i="3"/>
  <c r="W32" i="3"/>
  <c r="U32" i="3"/>
  <c r="S32" i="3"/>
  <c r="Q32" i="3"/>
  <c r="O32" i="3"/>
  <c r="M32" i="3"/>
  <c r="K32" i="3"/>
  <c r="I32" i="3"/>
  <c r="G32" i="3"/>
  <c r="E25" i="3"/>
  <c r="D25" i="3"/>
  <c r="AB368" i="2"/>
  <c r="AB235" i="2"/>
  <c r="AB78" i="2"/>
  <c r="M55" i="2"/>
  <c r="F55" i="2"/>
  <c r="E55" i="2"/>
  <c r="I61" i="3" l="1"/>
  <c r="U61" i="3"/>
  <c r="O61" i="3"/>
  <c r="G61" i="3"/>
  <c r="M61" i="3"/>
  <c r="K61" i="3"/>
  <c r="Q61" i="3"/>
  <c r="W61" i="3"/>
  <c r="S61" i="3"/>
  <c r="Y61" i="3"/>
  <c r="AA61" i="3"/>
  <c r="AB55" i="2"/>
  <c r="AA72" i="3"/>
  <c r="Y72" i="3"/>
  <c r="W72" i="3"/>
  <c r="U72" i="3"/>
  <c r="S72" i="3"/>
  <c r="Q72" i="3"/>
  <c r="O72" i="3"/>
  <c r="M72" i="3"/>
  <c r="K72" i="3"/>
  <c r="I72" i="3"/>
  <c r="G72" i="3"/>
  <c r="AB366" i="2" l="1"/>
  <c r="AB361" i="2"/>
  <c r="AB157" i="2"/>
  <c r="AB156" i="2"/>
  <c r="AB142" i="2"/>
  <c r="AB20" i="2"/>
  <c r="AA246" i="3" l="1"/>
  <c r="Y246" i="3"/>
  <c r="W246" i="3"/>
  <c r="U246" i="3"/>
  <c r="S246" i="3"/>
  <c r="Q246" i="3"/>
  <c r="O246" i="3"/>
  <c r="M246" i="3"/>
  <c r="K246" i="3"/>
  <c r="I246" i="3"/>
  <c r="G246" i="3"/>
  <c r="Y13" i="3" l="1"/>
  <c r="AB360" i="2"/>
  <c r="AB355" i="2"/>
  <c r="AB314" i="2"/>
  <c r="AB81" i="2" l="1"/>
  <c r="AA209" i="3" l="1"/>
  <c r="AA179" i="3"/>
  <c r="Y179" i="3"/>
  <c r="W179" i="3"/>
  <c r="U179" i="3"/>
  <c r="S179" i="3"/>
  <c r="Q179" i="3"/>
  <c r="O179" i="3"/>
  <c r="M179" i="3"/>
  <c r="K179" i="3"/>
  <c r="I179" i="3"/>
  <c r="G179" i="3"/>
  <c r="AA173" i="3"/>
  <c r="Y173" i="3"/>
  <c r="W173" i="3"/>
  <c r="U173" i="3"/>
  <c r="S173" i="3"/>
  <c r="Q173" i="3"/>
  <c r="O173" i="3"/>
  <c r="M173" i="3"/>
  <c r="K173" i="3"/>
  <c r="I173" i="3"/>
  <c r="G173" i="3"/>
  <c r="AA148" i="3"/>
  <c r="Y148" i="3"/>
  <c r="W148" i="3"/>
  <c r="U148" i="3"/>
  <c r="S148" i="3"/>
  <c r="Q148" i="3"/>
  <c r="O148" i="3"/>
  <c r="M148" i="3"/>
  <c r="K148" i="3"/>
  <c r="I148" i="3"/>
  <c r="G148" i="3"/>
  <c r="AB370" i="2" l="1"/>
  <c r="AB369" i="2"/>
  <c r="AB226" i="2"/>
  <c r="AB411" i="2" l="1"/>
  <c r="AB367" i="2"/>
  <c r="AB362" i="2"/>
  <c r="AB344" i="2" l="1"/>
  <c r="AB224" i="2"/>
  <c r="F17" i="4" l="1"/>
  <c r="F13" i="4"/>
  <c r="F12" i="4"/>
  <c r="F11" i="4"/>
  <c r="AA174" i="3" l="1"/>
  <c r="Y174" i="3"/>
  <c r="W174" i="3"/>
  <c r="U174" i="3"/>
  <c r="Q174" i="3"/>
  <c r="S174" i="3"/>
  <c r="O174" i="3"/>
  <c r="M174" i="3"/>
  <c r="K174" i="3"/>
  <c r="I174" i="3"/>
  <c r="G174" i="3"/>
  <c r="AB358" i="2" l="1"/>
  <c r="AB298" i="2"/>
  <c r="AB284" i="2" l="1"/>
  <c r="AB192" i="2"/>
  <c r="AB140" i="2" l="1"/>
  <c r="AB297" i="2" l="1"/>
  <c r="AB153" i="2"/>
  <c r="AB98" i="2"/>
  <c r="AB77" i="2"/>
  <c r="AB9" i="2"/>
  <c r="Z124" i="3" l="1"/>
  <c r="X124" i="3"/>
  <c r="V124" i="3"/>
  <c r="T124" i="3"/>
  <c r="R124" i="3"/>
  <c r="P124" i="3"/>
  <c r="L124" i="3"/>
  <c r="J124" i="3"/>
  <c r="H124" i="3"/>
  <c r="F124" i="3"/>
  <c r="D124" i="3"/>
  <c r="E124" i="3"/>
  <c r="AA123" i="3"/>
  <c r="Y123" i="3"/>
  <c r="W123" i="3"/>
  <c r="U123" i="3"/>
  <c r="S123" i="3"/>
  <c r="Q123" i="3"/>
  <c r="M123" i="3"/>
  <c r="G123" i="3"/>
  <c r="AA13" i="3" l="1"/>
  <c r="W13" i="3"/>
  <c r="U13" i="3"/>
  <c r="S13" i="3"/>
  <c r="Q13" i="3"/>
  <c r="M13" i="3"/>
  <c r="G13" i="3"/>
  <c r="AB359" i="2"/>
  <c r="AB126" i="2"/>
  <c r="AA185" i="3" l="1"/>
  <c r="Y185" i="3"/>
  <c r="W185" i="3"/>
  <c r="U185" i="3"/>
  <c r="S185" i="3"/>
  <c r="Q185" i="3"/>
  <c r="O185" i="3"/>
  <c r="M185" i="3"/>
  <c r="K185" i="3"/>
  <c r="I185" i="3"/>
  <c r="G185" i="3"/>
  <c r="AA71" i="3" l="1"/>
  <c r="Y71" i="3"/>
  <c r="W71" i="3"/>
  <c r="U71" i="3"/>
  <c r="S71" i="3"/>
  <c r="Q71" i="3"/>
  <c r="O71" i="3"/>
  <c r="M71" i="3"/>
  <c r="K71" i="3"/>
  <c r="I71" i="3"/>
  <c r="G71" i="3"/>
  <c r="AA17" i="3"/>
  <c r="Y17" i="3"/>
  <c r="W17" i="3"/>
  <c r="U17" i="3"/>
  <c r="S17" i="3"/>
  <c r="Q17" i="3"/>
  <c r="O17" i="3"/>
  <c r="M17" i="3"/>
  <c r="K17" i="3"/>
  <c r="I17" i="3"/>
  <c r="G17" i="3"/>
  <c r="AA14" i="3"/>
  <c r="Y14" i="3"/>
  <c r="W14" i="3"/>
  <c r="U14" i="3"/>
  <c r="S14" i="3"/>
  <c r="Q14" i="3"/>
  <c r="O14" i="3"/>
  <c r="M14" i="3"/>
  <c r="K14" i="3"/>
  <c r="I14" i="3"/>
  <c r="G14" i="3"/>
  <c r="AB138" i="2" l="1"/>
  <c r="E14" i="4" l="1"/>
  <c r="AA218" i="3" l="1"/>
  <c r="Y218" i="3"/>
  <c r="W218" i="3"/>
  <c r="U218" i="3"/>
  <c r="S218" i="3"/>
  <c r="Q218" i="3"/>
  <c r="M218" i="3"/>
  <c r="K218" i="3"/>
  <c r="I218" i="3"/>
  <c r="G218" i="3"/>
  <c r="AA190" i="3"/>
  <c r="Y190" i="3"/>
  <c r="W190" i="3"/>
  <c r="U190" i="3"/>
  <c r="S190" i="3"/>
  <c r="Q190" i="3"/>
  <c r="O190" i="3"/>
  <c r="M190" i="3"/>
  <c r="K190" i="3"/>
  <c r="I190" i="3"/>
  <c r="G190" i="3"/>
  <c r="AA79" i="3" l="1"/>
  <c r="Y79" i="3"/>
  <c r="W79" i="3"/>
  <c r="U79" i="3"/>
  <c r="S79" i="3"/>
  <c r="Q79" i="3"/>
  <c r="O79" i="3"/>
  <c r="M79" i="3"/>
  <c r="K79" i="3"/>
  <c r="I79" i="3"/>
  <c r="G79" i="3"/>
  <c r="AA77" i="3"/>
  <c r="Y77" i="3"/>
  <c r="W77" i="3"/>
  <c r="U77" i="3"/>
  <c r="S77" i="3"/>
  <c r="Q77" i="3"/>
  <c r="O77" i="3"/>
  <c r="M77" i="3"/>
  <c r="K77" i="3"/>
  <c r="I77" i="3"/>
  <c r="G77" i="3"/>
  <c r="AA9" i="3"/>
  <c r="Y9" i="3"/>
  <c r="W9" i="3"/>
  <c r="U9" i="3"/>
  <c r="S9" i="3"/>
  <c r="Q9" i="3"/>
  <c r="M9" i="3"/>
  <c r="G9" i="3"/>
  <c r="AB270" i="2"/>
  <c r="AB159" i="2"/>
  <c r="AB139" i="2"/>
  <c r="AA18" i="3" l="1"/>
  <c r="Y18" i="3"/>
  <c r="W18" i="3"/>
  <c r="U18" i="3"/>
  <c r="S18" i="3"/>
  <c r="Q18" i="3"/>
  <c r="M18" i="3"/>
  <c r="G18" i="3"/>
  <c r="AB276" i="2" l="1"/>
  <c r="AB158" i="2"/>
  <c r="M127" i="2"/>
  <c r="F127" i="2"/>
  <c r="E127" i="2"/>
  <c r="AB125" i="2"/>
  <c r="AB64" i="2" l="1"/>
  <c r="AB63" i="2"/>
  <c r="AB34" i="2"/>
  <c r="AB429" i="2" s="1"/>
  <c r="Z266" i="3" l="1"/>
  <c r="X266" i="3"/>
  <c r="V266" i="3"/>
  <c r="T266" i="3"/>
  <c r="R266" i="3"/>
  <c r="P266" i="3"/>
  <c r="N266" i="3"/>
  <c r="L266" i="3"/>
  <c r="J266" i="3"/>
  <c r="H266" i="3"/>
  <c r="F266" i="3"/>
  <c r="Z195" i="3"/>
  <c r="X195" i="3"/>
  <c r="V195" i="3"/>
  <c r="T195" i="3"/>
  <c r="R195" i="3"/>
  <c r="P195" i="3"/>
  <c r="N195" i="3"/>
  <c r="L195" i="3"/>
  <c r="J195" i="3"/>
  <c r="H195" i="3"/>
  <c r="F195" i="3"/>
  <c r="Z150" i="3"/>
  <c r="X150" i="3"/>
  <c r="V150" i="3"/>
  <c r="T150" i="3"/>
  <c r="R150" i="3"/>
  <c r="P150" i="3"/>
  <c r="N150" i="3"/>
  <c r="L150" i="3"/>
  <c r="J150" i="3"/>
  <c r="H150" i="3"/>
  <c r="F150" i="3"/>
  <c r="Z112" i="3"/>
  <c r="X112" i="3"/>
  <c r="V112" i="3"/>
  <c r="T112" i="3"/>
  <c r="R112" i="3"/>
  <c r="P112" i="3"/>
  <c r="N112" i="3"/>
  <c r="L112" i="3"/>
  <c r="J112" i="3"/>
  <c r="H112" i="3"/>
  <c r="F112" i="3"/>
  <c r="P94" i="3"/>
  <c r="N94" i="3"/>
  <c r="L94" i="3"/>
  <c r="J94" i="3"/>
  <c r="H94" i="3"/>
  <c r="F94" i="3"/>
  <c r="AA12" i="3"/>
  <c r="Y12" i="3"/>
  <c r="W12" i="3"/>
  <c r="U12" i="3"/>
  <c r="S12" i="3"/>
  <c r="Q12" i="3"/>
  <c r="M12" i="3"/>
  <c r="G12" i="3"/>
  <c r="F272" i="3" l="1"/>
  <c r="L272" i="3"/>
  <c r="R272" i="3"/>
  <c r="X272" i="3"/>
  <c r="H272" i="3"/>
  <c r="N272" i="3"/>
  <c r="T272" i="3"/>
  <c r="Z272" i="3"/>
  <c r="J272" i="3"/>
  <c r="P272" i="3"/>
  <c r="V272" i="3"/>
  <c r="M423" i="2"/>
  <c r="F423" i="2"/>
  <c r="E423" i="2"/>
  <c r="AB422" i="2"/>
  <c r="AB419" i="2"/>
  <c r="AB423" i="2" l="1"/>
  <c r="AB412" i="2" l="1"/>
  <c r="AB357" i="2"/>
  <c r="AB356" i="2"/>
  <c r="AB354" i="2"/>
  <c r="AB352" i="2"/>
  <c r="AB346" i="2"/>
  <c r="AB345" i="2"/>
  <c r="AB341" i="2"/>
  <c r="AB340" i="2"/>
  <c r="AB339" i="2"/>
  <c r="AB327" i="2"/>
  <c r="AB300" i="2"/>
  <c r="AB311" i="2"/>
  <c r="AB309" i="2"/>
  <c r="AB308" i="2"/>
  <c r="AB305" i="2"/>
  <c r="AB304" i="2"/>
  <c r="AB301" i="2"/>
  <c r="AB299" i="2"/>
  <c r="AB295" i="2"/>
  <c r="AB294" i="2"/>
  <c r="AB290" i="2"/>
  <c r="AB289" i="2"/>
  <c r="AB288" i="2"/>
  <c r="AB283" i="2"/>
  <c r="AB282" i="2"/>
  <c r="AB279" i="2"/>
  <c r="AB278" i="2"/>
  <c r="AB275" i="2"/>
  <c r="AB238" i="2" l="1"/>
  <c r="AB236" i="2"/>
  <c r="AB234" i="2"/>
  <c r="AB233" i="2"/>
  <c r="AB229" i="2"/>
  <c r="AB222" i="2"/>
  <c r="AB221" i="2"/>
  <c r="AB220" i="2"/>
  <c r="AB219" i="2"/>
  <c r="AB167" i="2" l="1"/>
  <c r="AB165" i="2"/>
  <c r="M168" i="2"/>
  <c r="F168" i="2"/>
  <c r="E168" i="2"/>
  <c r="AB79" i="2" l="1"/>
  <c r="AB446" i="2" l="1"/>
  <c r="D18" i="4" l="1"/>
  <c r="C18" i="4"/>
  <c r="F16" i="4"/>
  <c r="D14" i="4"/>
  <c r="F14" i="4" s="1"/>
  <c r="C14" i="4"/>
  <c r="F10" i="4"/>
  <c r="F18" i="4" l="1"/>
  <c r="AA265" i="3"/>
  <c r="Y265" i="3"/>
  <c r="W265" i="3"/>
  <c r="U265" i="3"/>
  <c r="S265" i="3"/>
  <c r="Q265" i="3"/>
  <c r="O265" i="3"/>
  <c r="M265" i="3"/>
  <c r="K265" i="3"/>
  <c r="I265" i="3"/>
  <c r="G265" i="3"/>
  <c r="AA264" i="3"/>
  <c r="Y264" i="3"/>
  <c r="W264" i="3"/>
  <c r="U264" i="3"/>
  <c r="S264" i="3"/>
  <c r="Q264" i="3"/>
  <c r="O264" i="3"/>
  <c r="M264" i="3"/>
  <c r="K264" i="3"/>
  <c r="I264" i="3"/>
  <c r="G264" i="3"/>
  <c r="AA263" i="3"/>
  <c r="Y263" i="3"/>
  <c r="W263" i="3"/>
  <c r="U263" i="3"/>
  <c r="S263" i="3"/>
  <c r="Q263" i="3"/>
  <c r="O263" i="3"/>
  <c r="M263" i="3"/>
  <c r="K263" i="3"/>
  <c r="I263" i="3"/>
  <c r="G263" i="3"/>
  <c r="AA262" i="3"/>
  <c r="Y262" i="3"/>
  <c r="W262" i="3"/>
  <c r="U262" i="3"/>
  <c r="S262" i="3"/>
  <c r="Q262" i="3"/>
  <c r="M262" i="3"/>
  <c r="G262" i="3"/>
  <c r="AA261" i="3"/>
  <c r="Y261" i="3"/>
  <c r="W261" i="3"/>
  <c r="U261" i="3"/>
  <c r="S261" i="3"/>
  <c r="Q261" i="3"/>
  <c r="O261" i="3"/>
  <c r="M261" i="3"/>
  <c r="K261" i="3"/>
  <c r="I261" i="3"/>
  <c r="G261" i="3"/>
  <c r="AA260" i="3"/>
  <c r="Y260" i="3"/>
  <c r="W260" i="3"/>
  <c r="U260" i="3"/>
  <c r="S260" i="3"/>
  <c r="Q260" i="3"/>
  <c r="O260" i="3"/>
  <c r="M260" i="3"/>
  <c r="K260" i="3"/>
  <c r="I260" i="3"/>
  <c r="G260" i="3"/>
  <c r="AA259" i="3"/>
  <c r="Y259" i="3"/>
  <c r="W259" i="3"/>
  <c r="U259" i="3"/>
  <c r="S259" i="3"/>
  <c r="Q259" i="3"/>
  <c r="O259" i="3"/>
  <c r="M259" i="3"/>
  <c r="K259" i="3"/>
  <c r="I259" i="3"/>
  <c r="G259" i="3"/>
  <c r="AA257" i="3" l="1"/>
  <c r="Y257" i="3"/>
  <c r="W257" i="3"/>
  <c r="U257" i="3"/>
  <c r="S257" i="3"/>
  <c r="Q257" i="3"/>
  <c r="M257" i="3"/>
  <c r="K257" i="3"/>
  <c r="I257" i="3"/>
  <c r="G257" i="3"/>
  <c r="AA256" i="3"/>
  <c r="Y256" i="3"/>
  <c r="W256" i="3"/>
  <c r="U256" i="3"/>
  <c r="S256" i="3"/>
  <c r="Q256" i="3"/>
  <c r="O256" i="3"/>
  <c r="M256" i="3"/>
  <c r="K256" i="3"/>
  <c r="I256" i="3"/>
  <c r="G256" i="3"/>
  <c r="AA255" i="3"/>
  <c r="Y255" i="3"/>
  <c r="W255" i="3"/>
  <c r="U255" i="3"/>
  <c r="S255" i="3"/>
  <c r="Q255" i="3"/>
  <c r="O255" i="3"/>
  <c r="M255" i="3"/>
  <c r="K255" i="3"/>
  <c r="I255" i="3"/>
  <c r="G255" i="3"/>
  <c r="AA254" i="3"/>
  <c r="Y254" i="3"/>
  <c r="W254" i="3"/>
  <c r="U254" i="3"/>
  <c r="S254" i="3"/>
  <c r="Q254" i="3"/>
  <c r="O254" i="3"/>
  <c r="M254" i="3"/>
  <c r="K254" i="3"/>
  <c r="I254" i="3"/>
  <c r="G254" i="3"/>
  <c r="AA253" i="3"/>
  <c r="Y253" i="3"/>
  <c r="W253" i="3"/>
  <c r="U253" i="3"/>
  <c r="S253" i="3"/>
  <c r="Q253" i="3"/>
  <c r="O253" i="3"/>
  <c r="M253" i="3"/>
  <c r="K253" i="3"/>
  <c r="I253" i="3"/>
  <c r="G253" i="3"/>
  <c r="AA252" i="3"/>
  <c r="Y252" i="3"/>
  <c r="W252" i="3"/>
  <c r="U252" i="3"/>
  <c r="S252" i="3"/>
  <c r="Q252" i="3"/>
  <c r="M252" i="3"/>
  <c r="G252" i="3"/>
  <c r="AA251" i="3"/>
  <c r="Y251" i="3"/>
  <c r="W251" i="3"/>
  <c r="U251" i="3"/>
  <c r="S251" i="3"/>
  <c r="Q251" i="3"/>
  <c r="O251" i="3"/>
  <c r="M251" i="3"/>
  <c r="K251" i="3"/>
  <c r="I251" i="3"/>
  <c r="G251" i="3"/>
  <c r="AA250" i="3"/>
  <c r="Y250" i="3"/>
  <c r="W250" i="3"/>
  <c r="U250" i="3"/>
  <c r="S250" i="3"/>
  <c r="Q250" i="3"/>
  <c r="O250" i="3"/>
  <c r="M250" i="3"/>
  <c r="K250" i="3"/>
  <c r="I250" i="3"/>
  <c r="G250" i="3"/>
  <c r="AA249" i="3"/>
  <c r="Y249" i="3"/>
  <c r="W249" i="3"/>
  <c r="U249" i="3"/>
  <c r="S249" i="3"/>
  <c r="Q249" i="3"/>
  <c r="O249" i="3"/>
  <c r="M249" i="3"/>
  <c r="K249" i="3"/>
  <c r="I249" i="3"/>
  <c r="G249" i="3"/>
  <c r="AA248" i="3"/>
  <c r="Y248" i="3"/>
  <c r="W248" i="3"/>
  <c r="U248" i="3"/>
  <c r="S248" i="3"/>
  <c r="Q248" i="3"/>
  <c r="O248" i="3"/>
  <c r="M248" i="3"/>
  <c r="K248" i="3"/>
  <c r="I248" i="3"/>
  <c r="G248" i="3"/>
  <c r="AA245" i="3"/>
  <c r="Y245" i="3"/>
  <c r="W245" i="3"/>
  <c r="U245" i="3"/>
  <c r="S245" i="3"/>
  <c r="Q245" i="3"/>
  <c r="O245" i="3"/>
  <c r="M245" i="3"/>
  <c r="K245" i="3"/>
  <c r="I245" i="3"/>
  <c r="G245" i="3"/>
  <c r="AA244" i="3"/>
  <c r="Y244" i="3"/>
  <c r="W244" i="3"/>
  <c r="U244" i="3"/>
  <c r="S244" i="3"/>
  <c r="Q244" i="3"/>
  <c r="O244" i="3"/>
  <c r="M244" i="3"/>
  <c r="K244" i="3"/>
  <c r="I244" i="3"/>
  <c r="G244" i="3"/>
  <c r="AA243" i="3"/>
  <c r="Y243" i="3"/>
  <c r="W243" i="3"/>
  <c r="U243" i="3"/>
  <c r="S243" i="3"/>
  <c r="Q243" i="3"/>
  <c r="O243" i="3"/>
  <c r="M243" i="3"/>
  <c r="K243" i="3"/>
  <c r="I243" i="3"/>
  <c r="G243" i="3"/>
  <c r="AA242" i="3"/>
  <c r="Y242" i="3"/>
  <c r="W242" i="3"/>
  <c r="U242" i="3"/>
  <c r="S242" i="3"/>
  <c r="Q242" i="3"/>
  <c r="M242" i="3"/>
  <c r="G242" i="3"/>
  <c r="AA241" i="3"/>
  <c r="Y241" i="3"/>
  <c r="W241" i="3"/>
  <c r="U241" i="3"/>
  <c r="S241" i="3"/>
  <c r="Q241" i="3"/>
  <c r="M241" i="3"/>
  <c r="K241" i="3"/>
  <c r="I241" i="3"/>
  <c r="G241" i="3"/>
  <c r="AA240" i="3"/>
  <c r="Y240" i="3"/>
  <c r="W240" i="3"/>
  <c r="U240" i="3"/>
  <c r="S240" i="3"/>
  <c r="Q240" i="3"/>
  <c r="O240" i="3"/>
  <c r="M240" i="3"/>
  <c r="K240" i="3"/>
  <c r="I240" i="3"/>
  <c r="G240" i="3"/>
  <c r="AA239" i="3"/>
  <c r="Y239" i="3"/>
  <c r="W239" i="3"/>
  <c r="U239" i="3"/>
  <c r="S239" i="3"/>
  <c r="Q239" i="3"/>
  <c r="O239" i="3"/>
  <c r="M239" i="3"/>
  <c r="K239" i="3"/>
  <c r="I239" i="3"/>
  <c r="G239" i="3"/>
  <c r="AA238" i="3"/>
  <c r="Y238" i="3"/>
  <c r="W238" i="3"/>
  <c r="U238" i="3"/>
  <c r="S238" i="3"/>
  <c r="Q238" i="3"/>
  <c r="O238" i="3"/>
  <c r="M238" i="3"/>
  <c r="K238" i="3"/>
  <c r="I238" i="3"/>
  <c r="G238" i="3"/>
  <c r="AA237" i="3"/>
  <c r="Y237" i="3"/>
  <c r="W237" i="3"/>
  <c r="U237" i="3"/>
  <c r="S237" i="3"/>
  <c r="Q237" i="3"/>
  <c r="O237" i="3"/>
  <c r="M237" i="3"/>
  <c r="K237" i="3"/>
  <c r="I237" i="3"/>
  <c r="G237" i="3"/>
  <c r="AA236" i="3"/>
  <c r="Y236" i="3"/>
  <c r="W236" i="3"/>
  <c r="U236" i="3"/>
  <c r="S236" i="3"/>
  <c r="Q236" i="3"/>
  <c r="M236" i="3"/>
  <c r="G236" i="3"/>
  <c r="AA235" i="3"/>
  <c r="Y235" i="3"/>
  <c r="W235" i="3"/>
  <c r="U235" i="3"/>
  <c r="S235" i="3"/>
  <c r="Q235" i="3"/>
  <c r="M235" i="3"/>
  <c r="K235" i="3"/>
  <c r="I235" i="3"/>
  <c r="G235" i="3"/>
  <c r="AA234" i="3"/>
  <c r="Y234" i="3"/>
  <c r="W234" i="3"/>
  <c r="U234" i="3"/>
  <c r="S234" i="3"/>
  <c r="Q234" i="3"/>
  <c r="O234" i="3"/>
  <c r="M234" i="3"/>
  <c r="K234" i="3"/>
  <c r="I234" i="3"/>
  <c r="G234" i="3"/>
  <c r="AA233" i="3"/>
  <c r="Y233" i="3"/>
  <c r="W233" i="3"/>
  <c r="U233" i="3"/>
  <c r="S233" i="3"/>
  <c r="Q233" i="3"/>
  <c r="O233" i="3"/>
  <c r="M233" i="3"/>
  <c r="K233" i="3"/>
  <c r="I233" i="3"/>
  <c r="G233" i="3"/>
  <c r="AA232" i="3"/>
  <c r="Y232" i="3"/>
  <c r="W232" i="3"/>
  <c r="U232" i="3"/>
  <c r="S232" i="3"/>
  <c r="Q232" i="3"/>
  <c r="O232" i="3"/>
  <c r="M232" i="3"/>
  <c r="K232" i="3"/>
  <c r="I232" i="3"/>
  <c r="G232" i="3"/>
  <c r="AA231" i="3"/>
  <c r="Y231" i="3"/>
  <c r="W231" i="3"/>
  <c r="U231" i="3"/>
  <c r="S231" i="3"/>
  <c r="Q231" i="3"/>
  <c r="M231" i="3"/>
  <c r="K231" i="3"/>
  <c r="I231" i="3"/>
  <c r="G231" i="3"/>
  <c r="AA230" i="3"/>
  <c r="Y230" i="3"/>
  <c r="W230" i="3"/>
  <c r="U230" i="3"/>
  <c r="S230" i="3"/>
  <c r="Q230" i="3"/>
  <c r="O230" i="3"/>
  <c r="M230" i="3"/>
  <c r="K230" i="3"/>
  <c r="I230" i="3"/>
  <c r="G230" i="3"/>
  <c r="AA229" i="3"/>
  <c r="Y229" i="3"/>
  <c r="W229" i="3"/>
  <c r="U229" i="3"/>
  <c r="S229" i="3"/>
  <c r="Q229" i="3"/>
  <c r="O229" i="3"/>
  <c r="M229" i="3"/>
  <c r="K229" i="3"/>
  <c r="I229" i="3"/>
  <c r="G229" i="3"/>
  <c r="AA228" i="3"/>
  <c r="Y228" i="3"/>
  <c r="W228" i="3"/>
  <c r="U228" i="3"/>
  <c r="S228" i="3"/>
  <c r="Q228" i="3"/>
  <c r="O228" i="3"/>
  <c r="M228" i="3"/>
  <c r="K228" i="3"/>
  <c r="I228" i="3"/>
  <c r="G228" i="3"/>
  <c r="AA227" i="3"/>
  <c r="Y227" i="3"/>
  <c r="W227" i="3"/>
  <c r="U227" i="3"/>
  <c r="S227" i="3"/>
  <c r="Q227" i="3"/>
  <c r="M227" i="3"/>
  <c r="G227" i="3"/>
  <c r="AA226" i="3"/>
  <c r="Y226" i="3"/>
  <c r="W226" i="3"/>
  <c r="U226" i="3"/>
  <c r="S226" i="3"/>
  <c r="Q226" i="3"/>
  <c r="M226" i="3"/>
  <c r="K226" i="3"/>
  <c r="I226" i="3"/>
  <c r="G226" i="3"/>
  <c r="AA225" i="3"/>
  <c r="Y225" i="3"/>
  <c r="W225" i="3"/>
  <c r="U225" i="3"/>
  <c r="S225" i="3"/>
  <c r="Q225" i="3"/>
  <c r="O225" i="3"/>
  <c r="M225" i="3"/>
  <c r="K225" i="3"/>
  <c r="I225" i="3"/>
  <c r="G225" i="3"/>
  <c r="AA224" i="3"/>
  <c r="Y224" i="3"/>
  <c r="W224" i="3"/>
  <c r="U224" i="3"/>
  <c r="S224" i="3"/>
  <c r="Q224" i="3"/>
  <c r="O224" i="3"/>
  <c r="M224" i="3"/>
  <c r="K224" i="3"/>
  <c r="I224" i="3"/>
  <c r="G224" i="3"/>
  <c r="AA223" i="3"/>
  <c r="Y223" i="3"/>
  <c r="W223" i="3"/>
  <c r="U223" i="3"/>
  <c r="S223" i="3"/>
  <c r="Q223" i="3"/>
  <c r="O223" i="3"/>
  <c r="M223" i="3"/>
  <c r="K223" i="3"/>
  <c r="I223" i="3"/>
  <c r="G223" i="3"/>
  <c r="AA222" i="3"/>
  <c r="Y222" i="3"/>
  <c r="W222" i="3"/>
  <c r="U222" i="3"/>
  <c r="S222" i="3"/>
  <c r="Q222" i="3"/>
  <c r="O222" i="3"/>
  <c r="M222" i="3"/>
  <c r="K222" i="3"/>
  <c r="I222" i="3"/>
  <c r="G222" i="3"/>
  <c r="AA221" i="3"/>
  <c r="Y221" i="3"/>
  <c r="W221" i="3"/>
  <c r="U221" i="3"/>
  <c r="S221" i="3"/>
  <c r="Q221" i="3"/>
  <c r="O221" i="3"/>
  <c r="M221" i="3"/>
  <c r="K221" i="3"/>
  <c r="I221" i="3"/>
  <c r="G221" i="3"/>
  <c r="AA220" i="3"/>
  <c r="Y220" i="3"/>
  <c r="W220" i="3"/>
  <c r="U220" i="3"/>
  <c r="S220" i="3"/>
  <c r="Q220" i="3"/>
  <c r="O220" i="3"/>
  <c r="M220" i="3"/>
  <c r="K220" i="3"/>
  <c r="I220" i="3"/>
  <c r="G220" i="3"/>
  <c r="AA219" i="3"/>
  <c r="Y219" i="3"/>
  <c r="W219" i="3"/>
  <c r="U219" i="3"/>
  <c r="S219" i="3"/>
  <c r="Q219" i="3"/>
  <c r="M219" i="3"/>
  <c r="K219" i="3"/>
  <c r="I219" i="3"/>
  <c r="G219" i="3"/>
  <c r="AA217" i="3"/>
  <c r="Y217" i="3"/>
  <c r="W217" i="3"/>
  <c r="U217" i="3"/>
  <c r="S217" i="3"/>
  <c r="Q217" i="3"/>
  <c r="O217" i="3"/>
  <c r="M217" i="3"/>
  <c r="K217" i="3"/>
  <c r="I217" i="3"/>
  <c r="G217" i="3"/>
  <c r="AA216" i="3"/>
  <c r="Y216" i="3"/>
  <c r="W216" i="3"/>
  <c r="U216" i="3"/>
  <c r="S216" i="3"/>
  <c r="Q216" i="3"/>
  <c r="O216" i="3"/>
  <c r="M216" i="3"/>
  <c r="K216" i="3"/>
  <c r="I216" i="3"/>
  <c r="G216" i="3"/>
  <c r="AA215" i="3"/>
  <c r="Y215" i="3"/>
  <c r="W215" i="3"/>
  <c r="U215" i="3"/>
  <c r="S215" i="3"/>
  <c r="Q215" i="3"/>
  <c r="O215" i="3"/>
  <c r="M215" i="3"/>
  <c r="K215" i="3"/>
  <c r="I215" i="3"/>
  <c r="G215" i="3"/>
  <c r="AA214" i="3"/>
  <c r="Y214" i="3"/>
  <c r="W214" i="3"/>
  <c r="U214" i="3"/>
  <c r="S214" i="3"/>
  <c r="Q214" i="3"/>
  <c r="O214" i="3"/>
  <c r="M214" i="3"/>
  <c r="K214" i="3"/>
  <c r="I214" i="3"/>
  <c r="G214" i="3"/>
  <c r="AA213" i="3"/>
  <c r="Y213" i="3"/>
  <c r="W213" i="3"/>
  <c r="U213" i="3"/>
  <c r="S213" i="3"/>
  <c r="Q213" i="3"/>
  <c r="O213" i="3"/>
  <c r="M213" i="3"/>
  <c r="K213" i="3"/>
  <c r="I213" i="3"/>
  <c r="G213" i="3"/>
  <c r="AA212" i="3"/>
  <c r="Y212" i="3"/>
  <c r="W212" i="3"/>
  <c r="U212" i="3"/>
  <c r="S212" i="3"/>
  <c r="Q212" i="3"/>
  <c r="M212" i="3"/>
  <c r="G212" i="3"/>
  <c r="AA211" i="3"/>
  <c r="Y211" i="3"/>
  <c r="W211" i="3"/>
  <c r="U211" i="3"/>
  <c r="S211" i="3"/>
  <c r="Q211" i="3"/>
  <c r="M211" i="3"/>
  <c r="K211" i="3"/>
  <c r="I211" i="3"/>
  <c r="G211" i="3"/>
  <c r="AA210" i="3"/>
  <c r="Y210" i="3"/>
  <c r="W210" i="3"/>
  <c r="U210" i="3"/>
  <c r="S210" i="3"/>
  <c r="Q210" i="3"/>
  <c r="O210" i="3"/>
  <c r="M210" i="3"/>
  <c r="K210" i="3"/>
  <c r="I210" i="3"/>
  <c r="G210" i="3"/>
  <c r="Y209" i="3"/>
  <c r="W209" i="3"/>
  <c r="U209" i="3"/>
  <c r="S209" i="3"/>
  <c r="Q209" i="3"/>
  <c r="O209" i="3"/>
  <c r="M209" i="3"/>
  <c r="K209" i="3"/>
  <c r="I209" i="3"/>
  <c r="G209" i="3"/>
  <c r="AA208" i="3"/>
  <c r="Y208" i="3"/>
  <c r="W208" i="3"/>
  <c r="U208" i="3"/>
  <c r="S208" i="3"/>
  <c r="Q208" i="3"/>
  <c r="O208" i="3"/>
  <c r="M208" i="3"/>
  <c r="K208" i="3"/>
  <c r="I208" i="3"/>
  <c r="G208" i="3"/>
  <c r="AA194" i="3"/>
  <c r="Y194" i="3"/>
  <c r="W194" i="3"/>
  <c r="U194" i="3"/>
  <c r="S194" i="3"/>
  <c r="Q194" i="3"/>
  <c r="M194" i="3"/>
  <c r="G194" i="3"/>
  <c r="AA193" i="3"/>
  <c r="Y193" i="3"/>
  <c r="W193" i="3"/>
  <c r="U193" i="3"/>
  <c r="S193" i="3"/>
  <c r="Q193" i="3"/>
  <c r="M193" i="3"/>
  <c r="K193" i="3"/>
  <c r="I193" i="3"/>
  <c r="G193" i="3"/>
  <c r="AA192" i="3"/>
  <c r="Y192" i="3"/>
  <c r="W192" i="3"/>
  <c r="U192" i="3"/>
  <c r="S192" i="3"/>
  <c r="Q192" i="3"/>
  <c r="O192" i="3"/>
  <c r="M192" i="3"/>
  <c r="K192" i="3"/>
  <c r="I192" i="3"/>
  <c r="G192" i="3"/>
  <c r="AA191" i="3"/>
  <c r="Y191" i="3"/>
  <c r="W191" i="3"/>
  <c r="U191" i="3"/>
  <c r="S191" i="3"/>
  <c r="Q191" i="3"/>
  <c r="M191" i="3"/>
  <c r="G191" i="3"/>
  <c r="AA189" i="3"/>
  <c r="Y189" i="3"/>
  <c r="W189" i="3"/>
  <c r="U189" i="3"/>
  <c r="S189" i="3"/>
  <c r="Q189" i="3"/>
  <c r="M189" i="3"/>
  <c r="K189" i="3"/>
  <c r="I189" i="3"/>
  <c r="G189" i="3"/>
  <c r="AA188" i="3"/>
  <c r="Y188" i="3"/>
  <c r="W188" i="3"/>
  <c r="U188" i="3"/>
  <c r="S188" i="3"/>
  <c r="Q188" i="3"/>
  <c r="O188" i="3"/>
  <c r="M188" i="3"/>
  <c r="K188" i="3"/>
  <c r="I188" i="3"/>
  <c r="G188" i="3"/>
  <c r="AA187" i="3"/>
  <c r="Y187" i="3"/>
  <c r="W187" i="3"/>
  <c r="U187" i="3"/>
  <c r="S187" i="3"/>
  <c r="Q187" i="3"/>
  <c r="O187" i="3"/>
  <c r="M187" i="3"/>
  <c r="K187" i="3"/>
  <c r="I187" i="3"/>
  <c r="G187" i="3"/>
  <c r="AA186" i="3"/>
  <c r="Y186" i="3"/>
  <c r="W186" i="3"/>
  <c r="U186" i="3"/>
  <c r="S186" i="3"/>
  <c r="Q186" i="3"/>
  <c r="O186" i="3"/>
  <c r="M186" i="3"/>
  <c r="K186" i="3"/>
  <c r="I186" i="3"/>
  <c r="G186" i="3"/>
  <c r="AA184" i="3"/>
  <c r="Y184" i="3"/>
  <c r="W184" i="3"/>
  <c r="U184" i="3"/>
  <c r="S184" i="3"/>
  <c r="Q184" i="3"/>
  <c r="O184" i="3"/>
  <c r="M184" i="3"/>
  <c r="K184" i="3"/>
  <c r="I184" i="3"/>
  <c r="G184" i="3"/>
  <c r="AA183" i="3"/>
  <c r="Y183" i="3"/>
  <c r="W183" i="3"/>
  <c r="U183" i="3"/>
  <c r="S183" i="3"/>
  <c r="Q183" i="3"/>
  <c r="M183" i="3"/>
  <c r="G183" i="3"/>
  <c r="AA182" i="3"/>
  <c r="Y182" i="3"/>
  <c r="W182" i="3"/>
  <c r="U182" i="3"/>
  <c r="S182" i="3"/>
  <c r="Q182" i="3"/>
  <c r="M182" i="3"/>
  <c r="K182" i="3"/>
  <c r="I182" i="3"/>
  <c r="G182" i="3"/>
  <c r="AA181" i="3"/>
  <c r="Y181" i="3"/>
  <c r="W181" i="3"/>
  <c r="U181" i="3"/>
  <c r="S181" i="3"/>
  <c r="Q181" i="3"/>
  <c r="O181" i="3"/>
  <c r="M181" i="3"/>
  <c r="K181" i="3"/>
  <c r="I181" i="3"/>
  <c r="G181" i="3"/>
  <c r="AA178" i="3"/>
  <c r="Y178" i="3"/>
  <c r="W178" i="3"/>
  <c r="U178" i="3"/>
  <c r="S178" i="3"/>
  <c r="Q178" i="3"/>
  <c r="O178" i="3"/>
  <c r="M178" i="3"/>
  <c r="K178" i="3"/>
  <c r="I178" i="3"/>
  <c r="G178" i="3"/>
  <c r="AA177" i="3"/>
  <c r="Y177" i="3"/>
  <c r="W177" i="3"/>
  <c r="U177" i="3"/>
  <c r="S177" i="3"/>
  <c r="Q177" i="3"/>
  <c r="O177" i="3"/>
  <c r="M177" i="3"/>
  <c r="K177" i="3"/>
  <c r="I177" i="3"/>
  <c r="G177" i="3"/>
  <c r="AA176" i="3"/>
  <c r="Y176" i="3"/>
  <c r="W176" i="3"/>
  <c r="U176" i="3"/>
  <c r="S176" i="3"/>
  <c r="Q176" i="3"/>
  <c r="O176" i="3"/>
  <c r="M176" i="3"/>
  <c r="K176" i="3"/>
  <c r="I176" i="3"/>
  <c r="G176" i="3"/>
  <c r="AA175" i="3"/>
  <c r="Y175" i="3"/>
  <c r="W175" i="3"/>
  <c r="U175" i="3"/>
  <c r="S175" i="3"/>
  <c r="Q175" i="3"/>
  <c r="O175" i="3"/>
  <c r="M175" i="3"/>
  <c r="K175" i="3"/>
  <c r="I175" i="3"/>
  <c r="G175" i="3"/>
  <c r="AA172" i="3"/>
  <c r="Y172" i="3"/>
  <c r="W172" i="3"/>
  <c r="U172" i="3"/>
  <c r="S172" i="3"/>
  <c r="Q172" i="3"/>
  <c r="O172" i="3"/>
  <c r="M172" i="3"/>
  <c r="K172" i="3"/>
  <c r="I172" i="3"/>
  <c r="G172" i="3"/>
  <c r="AA171" i="3"/>
  <c r="Y171" i="3"/>
  <c r="W171" i="3"/>
  <c r="U171" i="3"/>
  <c r="S171" i="3"/>
  <c r="Q171" i="3"/>
  <c r="O171" i="3"/>
  <c r="M171" i="3"/>
  <c r="K171" i="3"/>
  <c r="I171" i="3"/>
  <c r="G171" i="3"/>
  <c r="AA170" i="3"/>
  <c r="Y170" i="3"/>
  <c r="W170" i="3"/>
  <c r="U170" i="3"/>
  <c r="S170" i="3"/>
  <c r="Q170" i="3"/>
  <c r="M170" i="3"/>
  <c r="G170" i="3"/>
  <c r="AA169" i="3"/>
  <c r="Y169" i="3"/>
  <c r="W169" i="3"/>
  <c r="U169" i="3"/>
  <c r="S169" i="3"/>
  <c r="Q169" i="3"/>
  <c r="M169" i="3"/>
  <c r="K169" i="3"/>
  <c r="I169" i="3"/>
  <c r="G169" i="3"/>
  <c r="AA168" i="3"/>
  <c r="Y168" i="3"/>
  <c r="W168" i="3"/>
  <c r="U168" i="3"/>
  <c r="S168" i="3"/>
  <c r="Q168" i="3"/>
  <c r="O168" i="3"/>
  <c r="M168" i="3"/>
  <c r="K168" i="3"/>
  <c r="I168" i="3"/>
  <c r="G168" i="3"/>
  <c r="AA167" i="3"/>
  <c r="Y167" i="3"/>
  <c r="W167" i="3"/>
  <c r="U167" i="3"/>
  <c r="S167" i="3"/>
  <c r="Q167" i="3"/>
  <c r="O167" i="3"/>
  <c r="M167" i="3"/>
  <c r="K167" i="3"/>
  <c r="I167" i="3"/>
  <c r="G167" i="3"/>
  <c r="AA166" i="3"/>
  <c r="Y166" i="3"/>
  <c r="W166" i="3"/>
  <c r="U166" i="3"/>
  <c r="S166" i="3"/>
  <c r="Q166" i="3"/>
  <c r="O166" i="3"/>
  <c r="M166" i="3"/>
  <c r="K166" i="3"/>
  <c r="I166" i="3"/>
  <c r="G166" i="3"/>
  <c r="AA165" i="3"/>
  <c r="Y165" i="3"/>
  <c r="W165" i="3"/>
  <c r="U165" i="3"/>
  <c r="S165" i="3"/>
  <c r="Q165" i="3"/>
  <c r="O165" i="3"/>
  <c r="M165" i="3"/>
  <c r="K165" i="3"/>
  <c r="I165" i="3"/>
  <c r="G165" i="3"/>
  <c r="AA164" i="3"/>
  <c r="Y164" i="3"/>
  <c r="W164" i="3"/>
  <c r="U164" i="3"/>
  <c r="S164" i="3"/>
  <c r="Q164" i="3"/>
  <c r="O164" i="3"/>
  <c r="M164" i="3"/>
  <c r="K164" i="3"/>
  <c r="I164" i="3"/>
  <c r="G164" i="3"/>
  <c r="AA163" i="3"/>
  <c r="Y163" i="3"/>
  <c r="W163" i="3"/>
  <c r="U163" i="3"/>
  <c r="S163" i="3"/>
  <c r="Q163" i="3"/>
  <c r="M163" i="3"/>
  <c r="G163" i="3"/>
  <c r="AA162" i="3"/>
  <c r="Y162" i="3"/>
  <c r="W162" i="3"/>
  <c r="U162" i="3"/>
  <c r="S162" i="3"/>
  <c r="Q162" i="3"/>
  <c r="M162" i="3"/>
  <c r="K162" i="3"/>
  <c r="I162" i="3"/>
  <c r="G162" i="3"/>
  <c r="AA161" i="3"/>
  <c r="Y161" i="3"/>
  <c r="W161" i="3"/>
  <c r="U161" i="3"/>
  <c r="S161" i="3"/>
  <c r="Q161" i="3"/>
  <c r="O161" i="3"/>
  <c r="M161" i="3"/>
  <c r="K161" i="3"/>
  <c r="I161" i="3"/>
  <c r="G161" i="3"/>
  <c r="AA160" i="3"/>
  <c r="Y160" i="3"/>
  <c r="W160" i="3"/>
  <c r="U160" i="3"/>
  <c r="S160" i="3"/>
  <c r="Q160" i="3"/>
  <c r="O160" i="3"/>
  <c r="M160" i="3"/>
  <c r="K160" i="3"/>
  <c r="I160" i="3"/>
  <c r="G160" i="3"/>
  <c r="AA159" i="3"/>
  <c r="Y159" i="3"/>
  <c r="W159" i="3"/>
  <c r="U159" i="3"/>
  <c r="S159" i="3"/>
  <c r="Q159" i="3"/>
  <c r="O159" i="3"/>
  <c r="M159" i="3"/>
  <c r="I159" i="3"/>
  <c r="G159" i="3"/>
  <c r="AA149" i="3"/>
  <c r="Y149" i="3"/>
  <c r="W149" i="3"/>
  <c r="U149" i="3"/>
  <c r="S149" i="3"/>
  <c r="Q149" i="3"/>
  <c r="O149" i="3"/>
  <c r="M149" i="3"/>
  <c r="K149" i="3"/>
  <c r="I149" i="3"/>
  <c r="G149" i="3"/>
  <c r="AA147" i="3"/>
  <c r="Y147" i="3"/>
  <c r="W147" i="3"/>
  <c r="U147" i="3"/>
  <c r="S147" i="3"/>
  <c r="Q147" i="3"/>
  <c r="O147" i="3"/>
  <c r="M147" i="3"/>
  <c r="K147" i="3"/>
  <c r="I147" i="3"/>
  <c r="G147" i="3"/>
  <c r="AA146" i="3"/>
  <c r="Y146" i="3"/>
  <c r="W146" i="3"/>
  <c r="U146" i="3"/>
  <c r="S146" i="3"/>
  <c r="Q146" i="3"/>
  <c r="O146" i="3"/>
  <c r="M146" i="3"/>
  <c r="K146" i="3"/>
  <c r="I146" i="3"/>
  <c r="G146" i="3"/>
  <c r="AA144" i="3"/>
  <c r="Y144" i="3"/>
  <c r="W144" i="3"/>
  <c r="U144" i="3"/>
  <c r="S144" i="3"/>
  <c r="Q144" i="3"/>
  <c r="O144" i="3"/>
  <c r="M144" i="3"/>
  <c r="K144" i="3"/>
  <c r="I144" i="3"/>
  <c r="G144" i="3"/>
  <c r="AA143" i="3"/>
  <c r="Y143" i="3"/>
  <c r="W143" i="3"/>
  <c r="U143" i="3"/>
  <c r="S143" i="3"/>
  <c r="Q143" i="3"/>
  <c r="O143" i="3"/>
  <c r="M143" i="3"/>
  <c r="K143" i="3"/>
  <c r="I143" i="3"/>
  <c r="G143" i="3"/>
  <c r="AA142" i="3"/>
  <c r="Y142" i="3"/>
  <c r="W142" i="3"/>
  <c r="U142" i="3"/>
  <c r="S142" i="3"/>
  <c r="Q142" i="3"/>
  <c r="M142" i="3"/>
  <c r="G142" i="3"/>
  <c r="AA141" i="3"/>
  <c r="Y141" i="3"/>
  <c r="W141" i="3"/>
  <c r="U141" i="3"/>
  <c r="S141" i="3"/>
  <c r="Q141" i="3"/>
  <c r="M141" i="3"/>
  <c r="K141" i="3"/>
  <c r="I141" i="3"/>
  <c r="G141" i="3"/>
  <c r="AA140" i="3"/>
  <c r="Y140" i="3"/>
  <c r="W140" i="3"/>
  <c r="U140" i="3"/>
  <c r="S140" i="3"/>
  <c r="Q140" i="3"/>
  <c r="O140" i="3"/>
  <c r="M140" i="3"/>
  <c r="K140" i="3"/>
  <c r="I140" i="3"/>
  <c r="G140" i="3"/>
  <c r="AA139" i="3"/>
  <c r="Y139" i="3"/>
  <c r="W139" i="3"/>
  <c r="U139" i="3"/>
  <c r="S139" i="3"/>
  <c r="Q139" i="3"/>
  <c r="O139" i="3"/>
  <c r="M139" i="3"/>
  <c r="K139" i="3"/>
  <c r="I139" i="3"/>
  <c r="G139" i="3"/>
  <c r="AA138" i="3"/>
  <c r="Y138" i="3"/>
  <c r="W138" i="3"/>
  <c r="U138" i="3"/>
  <c r="S138" i="3"/>
  <c r="Q138" i="3"/>
  <c r="O138" i="3"/>
  <c r="M138" i="3"/>
  <c r="K138" i="3"/>
  <c r="I138" i="3"/>
  <c r="G138" i="3"/>
  <c r="AA137" i="3"/>
  <c r="Y137" i="3"/>
  <c r="W137" i="3"/>
  <c r="U137" i="3"/>
  <c r="S137" i="3"/>
  <c r="Q137" i="3"/>
  <c r="O137" i="3"/>
  <c r="M137" i="3"/>
  <c r="K137" i="3"/>
  <c r="I137" i="3"/>
  <c r="G137" i="3"/>
  <c r="AA136" i="3"/>
  <c r="Y136" i="3"/>
  <c r="W136" i="3"/>
  <c r="U136" i="3"/>
  <c r="S136" i="3"/>
  <c r="Q136" i="3"/>
  <c r="O136" i="3"/>
  <c r="M136" i="3"/>
  <c r="K136" i="3"/>
  <c r="I136" i="3"/>
  <c r="G136" i="3"/>
  <c r="AA135" i="3"/>
  <c r="Y135" i="3"/>
  <c r="W135" i="3"/>
  <c r="U135" i="3"/>
  <c r="S135" i="3"/>
  <c r="Q135" i="3"/>
  <c r="M135" i="3"/>
  <c r="G135" i="3"/>
  <c r="AA134" i="3"/>
  <c r="Y134" i="3"/>
  <c r="W134" i="3"/>
  <c r="U134" i="3"/>
  <c r="S134" i="3"/>
  <c r="Q134" i="3"/>
  <c r="M134" i="3"/>
  <c r="K134" i="3"/>
  <c r="I134" i="3"/>
  <c r="G134" i="3"/>
  <c r="AA133" i="3"/>
  <c r="Y133" i="3"/>
  <c r="W133" i="3"/>
  <c r="U133" i="3"/>
  <c r="S133" i="3"/>
  <c r="Q133" i="3"/>
  <c r="O133" i="3"/>
  <c r="M133" i="3"/>
  <c r="K133" i="3"/>
  <c r="I133" i="3"/>
  <c r="G133" i="3"/>
  <c r="AA132" i="3"/>
  <c r="Y132" i="3"/>
  <c r="W132" i="3"/>
  <c r="U132" i="3"/>
  <c r="S132" i="3"/>
  <c r="Q132" i="3"/>
  <c r="O132" i="3"/>
  <c r="M132" i="3"/>
  <c r="K132" i="3"/>
  <c r="I132" i="3"/>
  <c r="G132" i="3"/>
  <c r="AA131" i="3"/>
  <c r="Y131" i="3"/>
  <c r="W131" i="3"/>
  <c r="U131" i="3"/>
  <c r="S131" i="3"/>
  <c r="Q131" i="3"/>
  <c r="O131" i="3"/>
  <c r="M131" i="3"/>
  <c r="K131" i="3"/>
  <c r="I131" i="3"/>
  <c r="G131" i="3"/>
  <c r="AA122" i="3"/>
  <c r="Y122" i="3"/>
  <c r="W122" i="3"/>
  <c r="U122" i="3"/>
  <c r="S122" i="3"/>
  <c r="Q122" i="3"/>
  <c r="M122" i="3"/>
  <c r="G122" i="3"/>
  <c r="AA121" i="3"/>
  <c r="Y121" i="3"/>
  <c r="W121" i="3"/>
  <c r="U121" i="3"/>
  <c r="S121" i="3"/>
  <c r="Q121" i="3"/>
  <c r="M121" i="3"/>
  <c r="K121" i="3"/>
  <c r="I121" i="3"/>
  <c r="G121" i="3"/>
  <c r="AA120" i="3"/>
  <c r="Y120" i="3"/>
  <c r="W120" i="3"/>
  <c r="U120" i="3"/>
  <c r="S120" i="3"/>
  <c r="Q120" i="3"/>
  <c r="O120" i="3"/>
  <c r="M120" i="3"/>
  <c r="K120" i="3"/>
  <c r="I120" i="3"/>
  <c r="G120" i="3"/>
  <c r="AA119" i="3"/>
  <c r="Y119" i="3"/>
  <c r="W119" i="3"/>
  <c r="U119" i="3"/>
  <c r="S119" i="3"/>
  <c r="Q119" i="3"/>
  <c r="O119" i="3"/>
  <c r="M119" i="3"/>
  <c r="K119" i="3"/>
  <c r="I119" i="3"/>
  <c r="G119" i="3"/>
  <c r="AA118" i="3"/>
  <c r="Y118" i="3"/>
  <c r="W118" i="3"/>
  <c r="U118" i="3"/>
  <c r="S118" i="3"/>
  <c r="Q118" i="3"/>
  <c r="O118" i="3"/>
  <c r="M118" i="3"/>
  <c r="K118" i="3"/>
  <c r="I118" i="3"/>
  <c r="G118" i="3"/>
  <c r="I124" i="3" l="1"/>
  <c r="K124" i="3"/>
  <c r="U124" i="3"/>
  <c r="W124" i="3"/>
  <c r="Y124" i="3"/>
  <c r="M124" i="3"/>
  <c r="G124" i="3"/>
  <c r="S124" i="3"/>
  <c r="AA124" i="3"/>
  <c r="O124" i="3"/>
  <c r="Q124" i="3"/>
  <c r="M266" i="3"/>
  <c r="S266" i="3"/>
  <c r="Y266" i="3"/>
  <c r="I266" i="3"/>
  <c r="O266" i="3"/>
  <c r="U266" i="3"/>
  <c r="K266" i="3"/>
  <c r="Q266" i="3"/>
  <c r="W266" i="3"/>
  <c r="G266" i="3"/>
  <c r="G150" i="3"/>
  <c r="S150" i="3"/>
  <c r="I195" i="3"/>
  <c r="O195" i="3"/>
  <c r="U195" i="3"/>
  <c r="I150" i="3"/>
  <c r="O150" i="3"/>
  <c r="U150" i="3"/>
  <c r="K195" i="3"/>
  <c r="Q195" i="3"/>
  <c r="W195" i="3"/>
  <c r="M150" i="3"/>
  <c r="Y150" i="3"/>
  <c r="K150" i="3"/>
  <c r="Q150" i="3"/>
  <c r="W150" i="3"/>
  <c r="G195" i="3"/>
  <c r="M195" i="3"/>
  <c r="S195" i="3"/>
  <c r="Y195" i="3"/>
  <c r="AA109" i="3"/>
  <c r="Y109" i="3"/>
  <c r="W109" i="3"/>
  <c r="U109" i="3"/>
  <c r="S109" i="3"/>
  <c r="Q109" i="3"/>
  <c r="O109" i="3"/>
  <c r="M109" i="3"/>
  <c r="K109" i="3"/>
  <c r="I109" i="3"/>
  <c r="G109" i="3"/>
  <c r="AA108" i="3"/>
  <c r="Y108" i="3"/>
  <c r="W108" i="3"/>
  <c r="U108" i="3"/>
  <c r="S108" i="3"/>
  <c r="Q108" i="3"/>
  <c r="O108" i="3"/>
  <c r="M108" i="3"/>
  <c r="K108" i="3"/>
  <c r="I108" i="3"/>
  <c r="G108" i="3"/>
  <c r="AA107" i="3"/>
  <c r="Y107" i="3"/>
  <c r="W107" i="3"/>
  <c r="U107" i="3"/>
  <c r="S107" i="3"/>
  <c r="Q107" i="3"/>
  <c r="M107" i="3"/>
  <c r="G107" i="3"/>
  <c r="AA106" i="3"/>
  <c r="Y106" i="3"/>
  <c r="W106" i="3"/>
  <c r="U106" i="3"/>
  <c r="S106" i="3"/>
  <c r="Q106" i="3"/>
  <c r="M106" i="3"/>
  <c r="K106" i="3"/>
  <c r="I106" i="3"/>
  <c r="G106" i="3"/>
  <c r="AA105" i="3"/>
  <c r="Y105" i="3"/>
  <c r="W105" i="3"/>
  <c r="U105" i="3"/>
  <c r="S105" i="3"/>
  <c r="Q105" i="3"/>
  <c r="O105" i="3"/>
  <c r="M105" i="3"/>
  <c r="K105" i="3"/>
  <c r="I105" i="3"/>
  <c r="G105" i="3"/>
  <c r="AA104" i="3"/>
  <c r="Y104" i="3"/>
  <c r="W104" i="3"/>
  <c r="U104" i="3"/>
  <c r="S104" i="3"/>
  <c r="Q104" i="3"/>
  <c r="O104" i="3"/>
  <c r="M104" i="3"/>
  <c r="K104" i="3"/>
  <c r="I104" i="3"/>
  <c r="G104" i="3"/>
  <c r="AA103" i="3"/>
  <c r="Y103" i="3"/>
  <c r="W103" i="3"/>
  <c r="U103" i="3"/>
  <c r="S103" i="3"/>
  <c r="Q103" i="3"/>
  <c r="O103" i="3"/>
  <c r="M103" i="3"/>
  <c r="K103" i="3"/>
  <c r="I103" i="3"/>
  <c r="G103" i="3"/>
  <c r="AA93" i="3"/>
  <c r="Y93" i="3"/>
  <c r="W93" i="3"/>
  <c r="U93" i="3"/>
  <c r="S93" i="3"/>
  <c r="Q93" i="3"/>
  <c r="O93" i="3"/>
  <c r="M93" i="3"/>
  <c r="K93" i="3"/>
  <c r="I93" i="3"/>
  <c r="G93" i="3"/>
  <c r="AA92" i="3"/>
  <c r="Y92" i="3"/>
  <c r="W92" i="3"/>
  <c r="U92" i="3"/>
  <c r="S92" i="3"/>
  <c r="Q92" i="3"/>
  <c r="O92" i="3"/>
  <c r="M92" i="3"/>
  <c r="K92" i="3"/>
  <c r="I92" i="3"/>
  <c r="G92" i="3"/>
  <c r="AA91" i="3"/>
  <c r="Y91" i="3"/>
  <c r="W91" i="3"/>
  <c r="U91" i="3"/>
  <c r="S91" i="3"/>
  <c r="Q91" i="3"/>
  <c r="O91" i="3"/>
  <c r="M91" i="3"/>
  <c r="K91" i="3"/>
  <c r="I91" i="3"/>
  <c r="G91" i="3"/>
  <c r="AA90" i="3"/>
  <c r="Y90" i="3"/>
  <c r="W90" i="3"/>
  <c r="U90" i="3"/>
  <c r="S90" i="3"/>
  <c r="Q90" i="3"/>
  <c r="O90" i="3"/>
  <c r="M90" i="3"/>
  <c r="K90" i="3"/>
  <c r="I90" i="3"/>
  <c r="G90" i="3"/>
  <c r="AA89" i="3"/>
  <c r="Y89" i="3"/>
  <c r="W89" i="3"/>
  <c r="U89" i="3"/>
  <c r="S89" i="3"/>
  <c r="Q89" i="3"/>
  <c r="O89" i="3"/>
  <c r="M89" i="3"/>
  <c r="K89" i="3"/>
  <c r="I89" i="3"/>
  <c r="G89" i="3"/>
  <c r="AA88" i="3"/>
  <c r="Y88" i="3"/>
  <c r="W88" i="3"/>
  <c r="U88" i="3"/>
  <c r="S88" i="3"/>
  <c r="Q88" i="3"/>
  <c r="O88" i="3"/>
  <c r="M88" i="3"/>
  <c r="K88" i="3"/>
  <c r="I88" i="3"/>
  <c r="G88" i="3"/>
  <c r="AA87" i="3"/>
  <c r="Y87" i="3"/>
  <c r="W87" i="3"/>
  <c r="U87" i="3"/>
  <c r="S87" i="3"/>
  <c r="Q87" i="3"/>
  <c r="O87" i="3"/>
  <c r="M87" i="3"/>
  <c r="K87" i="3"/>
  <c r="I87" i="3"/>
  <c r="G87" i="3"/>
  <c r="AA86" i="3"/>
  <c r="Y86" i="3"/>
  <c r="W86" i="3"/>
  <c r="U86" i="3"/>
  <c r="S86" i="3"/>
  <c r="Q86" i="3"/>
  <c r="M86" i="3"/>
  <c r="G86" i="3"/>
  <c r="AA85" i="3"/>
  <c r="Y85" i="3"/>
  <c r="W85" i="3"/>
  <c r="U85" i="3"/>
  <c r="S85" i="3"/>
  <c r="Q85" i="3"/>
  <c r="M85" i="3"/>
  <c r="K85" i="3"/>
  <c r="I85" i="3"/>
  <c r="G85" i="3"/>
  <c r="AA84" i="3"/>
  <c r="Y84" i="3"/>
  <c r="W84" i="3"/>
  <c r="U84" i="3"/>
  <c r="S84" i="3"/>
  <c r="Q84" i="3"/>
  <c r="O84" i="3"/>
  <c r="M84" i="3"/>
  <c r="K84" i="3"/>
  <c r="I84" i="3"/>
  <c r="G84" i="3"/>
  <c r="AA83" i="3"/>
  <c r="Y83" i="3"/>
  <c r="W83" i="3"/>
  <c r="U83" i="3"/>
  <c r="S83" i="3"/>
  <c r="Q83" i="3"/>
  <c r="O83" i="3"/>
  <c r="M83" i="3"/>
  <c r="K83" i="3"/>
  <c r="I83" i="3"/>
  <c r="G83" i="3"/>
  <c r="AA82" i="3"/>
  <c r="Y82" i="3"/>
  <c r="W82" i="3"/>
  <c r="U82" i="3"/>
  <c r="S82" i="3"/>
  <c r="Q82" i="3"/>
  <c r="O82" i="3"/>
  <c r="M82" i="3"/>
  <c r="K82" i="3"/>
  <c r="I82" i="3"/>
  <c r="G82" i="3"/>
  <c r="U81" i="3"/>
  <c r="U78" i="3"/>
  <c r="U76" i="3"/>
  <c r="U75" i="3"/>
  <c r="U74" i="3"/>
  <c r="U73" i="3"/>
  <c r="W81" i="3"/>
  <c r="W78" i="3"/>
  <c r="W76" i="3"/>
  <c r="W75" i="3"/>
  <c r="W74" i="3"/>
  <c r="W73" i="3"/>
  <c r="Y81" i="3"/>
  <c r="Y78" i="3"/>
  <c r="Y76" i="3"/>
  <c r="Y75" i="3"/>
  <c r="Y74" i="3"/>
  <c r="Y73" i="3"/>
  <c r="Y21" i="3"/>
  <c r="Y20" i="3"/>
  <c r="Y19" i="3"/>
  <c r="Y16" i="3"/>
  <c r="Y15" i="3"/>
  <c r="Y11" i="3"/>
  <c r="W21" i="3"/>
  <c r="W20" i="3"/>
  <c r="W19" i="3"/>
  <c r="W16" i="3"/>
  <c r="W15" i="3"/>
  <c r="W11" i="3"/>
  <c r="U21" i="3"/>
  <c r="U20" i="3"/>
  <c r="U19" i="3"/>
  <c r="U16" i="3"/>
  <c r="U15" i="3"/>
  <c r="U11" i="3"/>
  <c r="S21" i="3"/>
  <c r="S20" i="3"/>
  <c r="S19" i="3"/>
  <c r="S16" i="3"/>
  <c r="S15" i="3"/>
  <c r="S11" i="3"/>
  <c r="Q21" i="3"/>
  <c r="Q20" i="3"/>
  <c r="Q19" i="3"/>
  <c r="Q16" i="3"/>
  <c r="Q15" i="3"/>
  <c r="Q11" i="3"/>
  <c r="O21" i="3"/>
  <c r="O20" i="3"/>
  <c r="O19" i="3"/>
  <c r="O16" i="3"/>
  <c r="O15" i="3"/>
  <c r="O11" i="3"/>
  <c r="M21" i="3"/>
  <c r="M20" i="3"/>
  <c r="M19" i="3"/>
  <c r="M16" i="3"/>
  <c r="M15" i="3"/>
  <c r="M11" i="3"/>
  <c r="K21" i="3"/>
  <c r="K20" i="3"/>
  <c r="K19" i="3"/>
  <c r="K16" i="3"/>
  <c r="K15" i="3"/>
  <c r="K11" i="3"/>
  <c r="I21" i="3"/>
  <c r="I20" i="3"/>
  <c r="I19" i="3"/>
  <c r="I16" i="3"/>
  <c r="I15" i="3"/>
  <c r="I11" i="3"/>
  <c r="G21" i="3"/>
  <c r="G20" i="3"/>
  <c r="G19" i="3"/>
  <c r="G16" i="3"/>
  <c r="G15" i="3"/>
  <c r="G11" i="3"/>
  <c r="G81" i="3"/>
  <c r="G78" i="3"/>
  <c r="G76" i="3"/>
  <c r="G75" i="3"/>
  <c r="G74" i="3"/>
  <c r="AA81" i="3"/>
  <c r="S81" i="3"/>
  <c r="Q81" i="3"/>
  <c r="O81" i="3"/>
  <c r="M81" i="3"/>
  <c r="K81" i="3"/>
  <c r="I81" i="3"/>
  <c r="AA78" i="3"/>
  <c r="S78" i="3"/>
  <c r="Q78" i="3"/>
  <c r="O78" i="3"/>
  <c r="M78" i="3"/>
  <c r="K78" i="3"/>
  <c r="I78" i="3"/>
  <c r="AA76" i="3"/>
  <c r="S76" i="3"/>
  <c r="Q76" i="3"/>
  <c r="M76" i="3"/>
  <c r="AA75" i="3"/>
  <c r="S75" i="3"/>
  <c r="Q75" i="3"/>
  <c r="M75" i="3"/>
  <c r="K75" i="3"/>
  <c r="I75" i="3"/>
  <c r="AA74" i="3"/>
  <c r="S74" i="3"/>
  <c r="Q74" i="3"/>
  <c r="O74" i="3"/>
  <c r="M74" i="3"/>
  <c r="K74" i="3"/>
  <c r="I74" i="3"/>
  <c r="AA73" i="3"/>
  <c r="S73" i="3"/>
  <c r="Q73" i="3"/>
  <c r="O73" i="3"/>
  <c r="M73" i="3"/>
  <c r="K73" i="3"/>
  <c r="I73" i="3"/>
  <c r="G73" i="3"/>
  <c r="AA70" i="3"/>
  <c r="AA94" i="3" s="1"/>
  <c r="Y70" i="3"/>
  <c r="W70" i="3"/>
  <c r="U70" i="3"/>
  <c r="S70" i="3"/>
  <c r="Q70" i="3"/>
  <c r="O70" i="3"/>
  <c r="M70" i="3"/>
  <c r="K70" i="3"/>
  <c r="I70" i="3"/>
  <c r="G70" i="3"/>
  <c r="Y10" i="3"/>
  <c r="W10" i="3"/>
  <c r="U10" i="3"/>
  <c r="S10" i="3"/>
  <c r="Q10" i="3"/>
  <c r="O10" i="3"/>
  <c r="M10" i="3"/>
  <c r="K10" i="3"/>
  <c r="I10" i="3"/>
  <c r="G10" i="3"/>
  <c r="U94" i="3" l="1"/>
  <c r="W94" i="3"/>
  <c r="Y94" i="3"/>
  <c r="Q94" i="3"/>
  <c r="S94" i="3"/>
  <c r="Y25" i="3"/>
  <c r="W25" i="3"/>
  <c r="U25" i="3"/>
  <c r="S25" i="3"/>
  <c r="Q25" i="3"/>
  <c r="O25" i="3"/>
  <c r="M25" i="3"/>
  <c r="I25" i="3"/>
  <c r="K25" i="3"/>
  <c r="G94" i="3"/>
  <c r="M94" i="3"/>
  <c r="K112" i="3"/>
  <c r="Q112" i="3"/>
  <c r="W112" i="3"/>
  <c r="G25" i="3"/>
  <c r="I94" i="3"/>
  <c r="O94" i="3"/>
  <c r="G112" i="3"/>
  <c r="M112" i="3"/>
  <c r="S112" i="3"/>
  <c r="Y112" i="3"/>
  <c r="K94" i="3"/>
  <c r="I112" i="3"/>
  <c r="O112" i="3"/>
  <c r="U112" i="3"/>
  <c r="M452" i="2"/>
  <c r="AB450" i="2"/>
  <c r="AB449" i="2"/>
  <c r="AB448" i="2"/>
  <c r="AB447" i="2"/>
  <c r="AB444" i="2"/>
  <c r="M413" i="2"/>
  <c r="AB409" i="2"/>
  <c r="AB408" i="2"/>
  <c r="AB407" i="2"/>
  <c r="AB406" i="2"/>
  <c r="AB404" i="2"/>
  <c r="AB403" i="2"/>
  <c r="AB402" i="2"/>
  <c r="AB401" i="2"/>
  <c r="AB400" i="2"/>
  <c r="AB399" i="2"/>
  <c r="AB398" i="2"/>
  <c r="AB397" i="2"/>
  <c r="AB396" i="2"/>
  <c r="AB395" i="2"/>
  <c r="AB394" i="2"/>
  <c r="AB393" i="2"/>
  <c r="AB392" i="2"/>
  <c r="AB391" i="2"/>
  <c r="AB390" i="2"/>
  <c r="AB389" i="2"/>
  <c r="AB388" i="2"/>
  <c r="AB387" i="2"/>
  <c r="AB386" i="2"/>
  <c r="AB385" i="2"/>
  <c r="AB384" i="2"/>
  <c r="AB381" i="2"/>
  <c r="AB380" i="2"/>
  <c r="AB379" i="2"/>
  <c r="AB378" i="2"/>
  <c r="AB377" i="2"/>
  <c r="AB376" i="2"/>
  <c r="AB375" i="2"/>
  <c r="AB374" i="2"/>
  <c r="AB373" i="2"/>
  <c r="AB372" i="2"/>
  <c r="AB371" i="2"/>
  <c r="AB365" i="2"/>
  <c r="AB364" i="2"/>
  <c r="AB363" i="2"/>
  <c r="AB338" i="2"/>
  <c r="M329" i="2"/>
  <c r="AB328" i="2"/>
  <c r="AB326" i="2"/>
  <c r="AB325" i="2"/>
  <c r="AB323" i="2"/>
  <c r="AB322" i="2"/>
  <c r="AB321" i="2"/>
  <c r="AB320" i="2"/>
  <c r="AB319" i="2"/>
  <c r="AB318" i="2"/>
  <c r="AB315" i="2"/>
  <c r="AB313" i="2"/>
  <c r="AB273" i="2"/>
  <c r="AB271" i="2"/>
  <c r="AB269" i="2"/>
  <c r="AB268" i="2"/>
  <c r="AB267" i="2"/>
  <c r="AB266" i="2"/>
  <c r="AB265" i="2"/>
  <c r="AB263" i="2"/>
  <c r="AB262" i="2"/>
  <c r="AB261" i="2"/>
  <c r="AB260" i="2"/>
  <c r="AB259" i="2"/>
  <c r="AB258" i="2"/>
  <c r="AB257" i="2"/>
  <c r="AB256" i="2"/>
  <c r="AB255" i="2"/>
  <c r="AB254" i="2"/>
  <c r="AB253" i="2"/>
  <c r="AB241" i="2"/>
  <c r="AB240" i="2"/>
  <c r="AB239" i="2"/>
  <c r="AB231" i="2"/>
  <c r="AB230" i="2"/>
  <c r="AB225" i="2"/>
  <c r="AB223" i="2"/>
  <c r="M205" i="2"/>
  <c r="AB204" i="2"/>
  <c r="AB202" i="2"/>
  <c r="AB201" i="2"/>
  <c r="AB200" i="2"/>
  <c r="AB199" i="2"/>
  <c r="AB198" i="2"/>
  <c r="AB197" i="2"/>
  <c r="AB196" i="2"/>
  <c r="AB195" i="2"/>
  <c r="AB194" i="2"/>
  <c r="AB193" i="2"/>
  <c r="AB191" i="2"/>
  <c r="AB190" i="2"/>
  <c r="AB189" i="2"/>
  <c r="AB188" i="2"/>
  <c r="AB187" i="2"/>
  <c r="AB185" i="2"/>
  <c r="AB184" i="2"/>
  <c r="AB183" i="2"/>
  <c r="AB181" i="2"/>
  <c r="AB179" i="2"/>
  <c r="AB180" i="2"/>
  <c r="AB176" i="2"/>
  <c r="AB175" i="2"/>
  <c r="AB174" i="2"/>
  <c r="AB164" i="2"/>
  <c r="AB163" i="2"/>
  <c r="AB162" i="2"/>
  <c r="AB137" i="2"/>
  <c r="AB136" i="2"/>
  <c r="AB135" i="2"/>
  <c r="AB141" i="2"/>
  <c r="AB161" i="2"/>
  <c r="AB160" i="2"/>
  <c r="AB155" i="2"/>
  <c r="AB154" i="2"/>
  <c r="AB152" i="2"/>
  <c r="AB149" i="2"/>
  <c r="AB148" i="2"/>
  <c r="AB147" i="2"/>
  <c r="AB146" i="2"/>
  <c r="AB145" i="2"/>
  <c r="AB144" i="2"/>
  <c r="AB143" i="2"/>
  <c r="M272" i="3" l="1"/>
  <c r="U272" i="3"/>
  <c r="O272" i="3"/>
  <c r="Y272" i="3"/>
  <c r="G272" i="3"/>
  <c r="Q272" i="3"/>
  <c r="W272" i="3"/>
  <c r="I272" i="3"/>
  <c r="S272" i="3"/>
  <c r="K272" i="3"/>
  <c r="M429" i="2"/>
  <c r="AB123" i="2" l="1"/>
  <c r="AB122" i="2"/>
  <c r="AB119" i="2"/>
  <c r="AB118" i="2"/>
  <c r="AB117" i="2"/>
  <c r="AB116" i="2"/>
  <c r="AB115" i="2"/>
  <c r="AB114" i="2"/>
  <c r="AB113" i="2"/>
  <c r="AB112" i="2"/>
  <c r="AB111" i="2"/>
  <c r="AB105" i="2"/>
  <c r="AB104" i="2"/>
  <c r="AB103" i="2"/>
  <c r="AB102" i="2"/>
  <c r="AB101" i="2"/>
  <c r="AB100" i="2"/>
  <c r="AB97" i="2"/>
  <c r="AB96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0" i="2"/>
  <c r="AB76" i="2"/>
  <c r="AB75" i="2"/>
  <c r="AB74" i="2"/>
  <c r="AB73" i="2"/>
  <c r="AB72" i="2"/>
  <c r="AB71" i="2"/>
  <c r="AB70" i="2"/>
  <c r="AB68" i="2"/>
  <c r="AB67" i="2"/>
  <c r="AB66" i="2"/>
  <c r="AB65" i="2"/>
  <c r="AB62" i="2"/>
  <c r="AB127" i="2" s="1"/>
  <c r="F452" i="2"/>
  <c r="AB452" i="2" s="1"/>
  <c r="F413" i="2"/>
  <c r="AB413" i="2" s="1"/>
  <c r="F329" i="2"/>
  <c r="AB329" i="2" s="1"/>
  <c r="AB244" i="2"/>
  <c r="F205" i="2"/>
  <c r="AB168" i="2"/>
  <c r="F429" i="2" l="1"/>
  <c r="AB205" i="2"/>
  <c r="AA21" i="3" l="1"/>
  <c r="AA20" i="3"/>
  <c r="AA19" i="3"/>
  <c r="AA16" i="3"/>
  <c r="AA15" i="3"/>
  <c r="AA11" i="3"/>
  <c r="AA10" i="3"/>
  <c r="AA25" i="3" l="1"/>
  <c r="E266" i="3"/>
  <c r="AA266" i="3" s="1"/>
  <c r="D266" i="3"/>
  <c r="E195" i="3"/>
  <c r="AA195" i="3" s="1"/>
  <c r="D195" i="3"/>
  <c r="E150" i="3"/>
  <c r="AA150" i="3" s="1"/>
  <c r="D150" i="3"/>
  <c r="E112" i="3"/>
  <c r="AA112" i="3" s="1"/>
  <c r="D112" i="3"/>
  <c r="E272" i="3" l="1"/>
  <c r="D272" i="3"/>
  <c r="AA272" i="3"/>
  <c r="E205" i="2" l="1"/>
  <c r="E452" i="2" l="1"/>
  <c r="E413" i="2"/>
  <c r="E329" i="2"/>
  <c r="E429" i="2" l="1"/>
</calcChain>
</file>

<file path=xl/sharedStrings.xml><?xml version="1.0" encoding="utf-8"?>
<sst xmlns="http://schemas.openxmlformats.org/spreadsheetml/2006/main" count="1763" uniqueCount="662">
  <si>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</si>
  <si>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</si>
  <si>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</si>
  <si>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</si>
  <si>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</si>
  <si>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</si>
  <si>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</si>
  <si>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</si>
  <si>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</si>
  <si>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</si>
  <si>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</si>
  <si>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</si>
  <si>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</si>
  <si>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</si>
  <si>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</si>
  <si>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</si>
  <si>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</si>
  <si>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</si>
  <si>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</si>
  <si>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</si>
  <si>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</si>
  <si>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</si>
  <si>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</si>
  <si>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</si>
  <si>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</si>
  <si>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</si>
  <si>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</si>
  <si>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</si>
  <si>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</si>
  <si>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</si>
  <si>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</si>
  <si>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</si>
  <si>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</si>
  <si>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</si>
  <si>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</si>
  <si>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</si>
  <si>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</si>
  <si>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</si>
  <si>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</si>
  <si>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</si>
  <si>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</si>
  <si>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</si>
  <si>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</si>
  <si>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</si>
  <si>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</si>
  <si>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</si>
  <si>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</si>
  <si>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</si>
  <si>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</si>
  <si>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</si>
  <si>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</si>
  <si>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</si>
  <si>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</si>
  <si>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</si>
  <si>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</si>
  <si>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</si>
  <si>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</si>
  <si>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</si>
  <si>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</si>
  <si>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</si>
  <si>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</si>
  <si>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</si>
  <si>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</si>
  <si>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</si>
  <si>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</si>
  <si>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</si>
  <si>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</si>
  <si>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</si>
  <si>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</si>
  <si>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</si>
  <si>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</si>
  <si>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</si>
  <si>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</si>
  <si>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</si>
  <si>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</si>
  <si>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</si>
  <si>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</si>
  <si>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</si>
  <si>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</si>
  <si>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</si>
  <si>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</si>
  <si>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</si>
  <si>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</si>
  <si>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</si>
  <si>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</si>
  <si>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</si>
  <si>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</si>
  <si>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</si>
  <si>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</si>
  <si>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</si>
  <si>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</si>
  <si>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</si>
  <si>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</si>
  <si>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</si>
  <si>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</si>
  <si>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</si>
  <si>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</si>
  <si>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</si>
  <si>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</si>
  <si>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</si>
  <si>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</si>
  <si>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</si>
  <si>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</si>
  <si>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</si>
  <si>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</si>
  <si>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</si>
  <si>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</si>
  <si>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</si>
  <si>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</si>
  <si>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</si>
  <si>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</si>
  <si>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</si>
  <si>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</si>
  <si>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</si>
  <si>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</si>
  <si>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</si>
  <si>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</si>
  <si>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</si>
  <si>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</si>
  <si>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</si>
  <si>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</si>
  <si>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</si>
  <si>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</si>
  <si>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</si>
  <si>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</si>
  <si>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</si>
  <si>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</si>
  <si>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</si>
  <si>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</si>
  <si>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</si>
  <si>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</si>
  <si>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</si>
  <si>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</si>
  <si>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</si>
  <si>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</si>
  <si>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</si>
  <si>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</si>
  <si>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</si>
  <si>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</si>
  <si>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</si>
  <si>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</si>
  <si>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</si>
  <si>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</si>
  <si>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</si>
  <si>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</si>
  <si>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</si>
  <si>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</si>
  <si>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</si>
  <si>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</si>
  <si>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</si>
  <si>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</si>
  <si>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</si>
  <si>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</si>
  <si>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</si>
  <si>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</si>
  <si>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</si>
  <si>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</si>
  <si>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</si>
  <si>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</si>
  <si>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</si>
  <si>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</si>
  <si>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</si>
  <si>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</si>
  <si>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</si>
  <si>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</si>
  <si>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</si>
  <si>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</si>
  <si>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</si>
  <si>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</si>
  <si>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</si>
  <si>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</si>
  <si>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</si>
  <si>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</si>
  <si>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</si>
  <si>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</si>
  <si>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</si>
  <si>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</si>
  <si>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</si>
  <si>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</si>
  <si>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</si>
  <si>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</si>
  <si>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</si>
  <si>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</si>
  <si>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</si>
  <si>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</si>
  <si>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</si>
  <si>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</si>
  <si>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</si>
  <si>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</si>
  <si>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</si>
  <si>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</si>
  <si>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</si>
  <si>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</si>
  <si>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</si>
  <si>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</si>
  <si>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</si>
  <si>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</si>
  <si>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</si>
  <si>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</si>
  <si>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</si>
  <si>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</si>
  <si>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</si>
  <si>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</si>
  <si>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</si>
  <si>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</si>
  <si>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</si>
  <si>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</si>
  <si>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</si>
  <si>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</si>
  <si>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</si>
  <si>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</si>
  <si>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</si>
  <si>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</si>
  <si>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</si>
  <si>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</si>
  <si>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</si>
  <si>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</si>
  <si>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</si>
  <si>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</si>
  <si>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</si>
  <si>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</si>
  <si>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</si>
  <si>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</si>
  <si>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</si>
  <si>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</si>
  <si>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</si>
  <si>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</si>
  <si>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</si>
  <si>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</si>
  <si>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</si>
  <si>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</si>
  <si>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</si>
  <si>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</si>
  <si>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</si>
  <si>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</si>
  <si>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</si>
  <si>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</si>
  <si>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</si>
  <si>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</si>
  <si>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</si>
  <si>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</si>
  <si>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</si>
  <si>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</si>
  <si>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</si>
  <si>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</si>
  <si>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</si>
  <si>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</si>
  <si>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</si>
  <si>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</si>
  <si>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</si>
  <si>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</si>
  <si>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</si>
  <si>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</si>
  <si>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</si>
  <si>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</si>
  <si>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</si>
  <si>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</si>
  <si>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</si>
  <si>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</si>
  <si>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</si>
  <si>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</si>
  <si>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</si>
  <si>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</si>
  <si>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</si>
  <si>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</si>
  <si>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</si>
  <si>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</si>
  <si>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</si>
  <si>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</si>
  <si>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</si>
  <si>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</si>
  <si>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</si>
  <si>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</si>
  <si>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</si>
  <si>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</si>
  <si>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</si>
  <si>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</si>
  <si>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</si>
  <si>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</si>
  <si>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</si>
  <si>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</si>
  <si>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</si>
  <si>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</si>
  <si>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</si>
  <si>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</si>
  <si>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</si>
  <si>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</si>
  <si>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</si>
  <si>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</si>
  <si>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</si>
  <si>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</si>
  <si>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</si>
  <si>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</si>
  <si>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</si>
  <si>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</si>
  <si>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</si>
  <si>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</si>
  <si>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</si>
  <si>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</si>
  <si>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</si>
  <si>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</si>
  <si>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</si>
  <si>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</si>
  <si>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</si>
  <si>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</si>
  <si>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</si>
  <si>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</si>
  <si>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</si>
  <si>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</si>
  <si>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</si>
  <si>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</si>
  <si>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</si>
  <si>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</si>
  <si>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</si>
  <si>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</si>
  <si>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</si>
  <si>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</si>
  <si>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</si>
  <si>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</si>
  <si>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</si>
  <si>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</si>
  <si>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</si>
  <si>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</si>
  <si>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</si>
  <si>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</si>
  <si>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</si>
  <si>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</si>
  <si>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</si>
  <si>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</si>
  <si>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</si>
  <si>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</si>
  <si>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</si>
  <si>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</si>
  <si>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</si>
  <si>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</si>
  <si>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</si>
  <si>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</si>
  <si>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</si>
  <si>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</si>
  <si>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</si>
  <si>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</si>
  <si>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</si>
  <si>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</si>
  <si>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</si>
  <si>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</si>
  <si>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</si>
  <si>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</si>
  <si>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</si>
  <si>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</si>
  <si>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</si>
  <si>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</si>
  <si>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</si>
  <si>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</si>
  <si>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</si>
  <si>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</si>
  <si>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</si>
  <si>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</si>
  <si>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</si>
  <si>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</si>
  <si>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</si>
  <si>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</si>
  <si>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</si>
  <si>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</si>
  <si>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</si>
  <si>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</si>
  <si>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</si>
  <si>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</si>
  <si>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</si>
  <si>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</si>
  <si>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</si>
  <si>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</si>
  <si>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</si>
  <si>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</si>
  <si>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</si>
  <si>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</si>
  <si>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</si>
  <si>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</si>
  <si>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</si>
  <si>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</si>
  <si>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</si>
  <si>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</si>
  <si>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</si>
  <si>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</si>
  <si>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</si>
  <si>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</si>
  <si>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</si>
  <si>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</si>
  <si>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</si>
  <si>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</si>
  <si>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</si>
  <si>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</si>
  <si>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</si>
  <si>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</si>
  <si>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</si>
  <si>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</si>
  <si>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</si>
  <si>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</si>
  <si>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</si>
  <si>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</si>
  <si>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</si>
  <si>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</si>
  <si>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</si>
  <si>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</si>
  <si>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</si>
  <si>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</si>
  <si>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</si>
  <si>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</si>
  <si>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</si>
  <si>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</si>
  <si>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</si>
  <si>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</si>
  <si>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</si>
  <si>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</si>
  <si>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</si>
  <si>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</si>
  <si>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</si>
  <si>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</si>
  <si>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</si>
  <si>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</si>
  <si>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</si>
  <si>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</si>
  <si>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</si>
  <si>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</si>
  <si>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</si>
  <si>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</si>
  <si>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</si>
  <si>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</si>
  <si>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</si>
  <si>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</si>
  <si>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</si>
  <si>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</si>
  <si>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</si>
  <si>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</si>
  <si>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</si>
  <si>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</si>
  <si>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</si>
  <si>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</si>
  <si>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</si>
  <si>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</si>
  <si>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</si>
  <si>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</si>
  <si>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</si>
  <si>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</si>
  <si>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</si>
  <si>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</si>
  <si>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</si>
  <si>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</si>
  <si>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</si>
  <si>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</si>
  <si>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</si>
  <si>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</si>
  <si>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</si>
  <si>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</si>
  <si>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</si>
  <si>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Přijaté nekap. příspěvky a náhrady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</si>
  <si>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</si>
  <si>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</si>
  <si>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</si>
  <si>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</si>
  <si>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</si>
  <si>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</si>
  <si>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</si>
  <si>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</si>
  <si>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</si>
  <si>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</si>
  <si>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</si>
  <si>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</si>
  <si>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</si>
  <si>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</si>
  <si>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</si>
  <si>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</si>
  <si>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</si>
  <si>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</si>
  <si>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</si>
  <si>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</si>
  <si>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</si>
  <si>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</si>
  <si>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</si>
  <si>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</si>
  <si>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</si>
  <si>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</si>
  <si>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Přijaté nekapitálové prostř. a náhr. - nebytové hospodářství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</si>
  <si>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</si>
  <si>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</si>
  <si>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</si>
  <si>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</si>
  <si>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</si>
  <si>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</si>
  <si>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 xml:space="preserve"> 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</si>
  <si>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</si>
  <si>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</si>
  <si>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</si>
  <si>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</si>
  <si>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</si>
  <si>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</si>
  <si>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</si>
  <si>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</si>
  <si>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</si>
  <si>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</si>
  <si>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</si>
  <si>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</si>
  <si>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</si>
  <si>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</si>
  <si>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</si>
  <si>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</si>
  <si>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</si>
  <si>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</si>
  <si>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</si>
  <si>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</si>
  <si>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</si>
  <si>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</si>
  <si>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</si>
  <si>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</si>
  <si>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</si>
  <si>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</si>
  <si>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</si>
  <si>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</si>
  <si>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</si>
  <si>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</si>
  <si>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</si>
  <si>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</si>
  <si>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</si>
  <si>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</si>
  <si>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</si>
  <si>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</si>
  <si>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</si>
  <si>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</si>
  <si>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</si>
  <si>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</si>
  <si>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</si>
  <si>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</si>
  <si>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</si>
  <si>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</si>
  <si>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 xml:space="preserve">                                                ROZPOČET PŘÍJMŮ NA ROK 2021</t>
  </si>
  <si>
    <t>ROZPOČET VÝDAJŮ NA ROK 2021</t>
  </si>
  <si>
    <t>1-2/2021</t>
  </si>
  <si>
    <t>3/2021</t>
  </si>
  <si>
    <t>1-3/2021</t>
  </si>
  <si>
    <t>4/2021</t>
  </si>
  <si>
    <t>1-4/2021</t>
  </si>
  <si>
    <t>5/2021</t>
  </si>
  <si>
    <t>1-5/2021</t>
  </si>
  <si>
    <t>6/2021</t>
  </si>
  <si>
    <t>1-6/2021</t>
  </si>
  <si>
    <t>7/2021</t>
  </si>
  <si>
    <t>1-7/2021</t>
  </si>
  <si>
    <t>8/2021</t>
  </si>
  <si>
    <t>1-8/2021</t>
  </si>
  <si>
    <t>9/2021</t>
  </si>
  <si>
    <t>1-9/2021</t>
  </si>
  <si>
    <t>10/2021</t>
  </si>
  <si>
    <t>1-10/2021</t>
  </si>
  <si>
    <t>11/2021</t>
  </si>
  <si>
    <t>1-11/2021</t>
  </si>
  <si>
    <t>12/2021</t>
  </si>
  <si>
    <t>1-12/2021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</si>
  <si>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</si>
  <si>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</si>
  <si>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</si>
  <si>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>Investiční přijaté transfery ze státních fondů - Učebna pod nebem - ZŠ Na Valtické, Břeclav</t>
  </si>
  <si>
    <t>Investiční přijaté transfery ze státních fondů - Hmyzí zahrada - MŠ Kupkova, Břeclav</t>
  </si>
  <si>
    <t>Investiční přijaté transfery ze státních fondů - Přírodní zahrada MŠ Na Valtické</t>
  </si>
  <si>
    <t>Investiční přijaté transfery ze státních fondů - Venkovní učebna ZŠ J. Noháče</t>
  </si>
  <si>
    <t>Ostatní investiční transfery ze SR - ZŠ Komenského - speciální učebny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</si>
  <si>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</si>
  <si>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</si>
  <si>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</si>
  <si>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Přijaté nekapitálové příspěvky - sběr a svoz komunálních odpadů</t>
  </si>
  <si>
    <t>Místní poplatek z pobytu</t>
  </si>
  <si>
    <t>Neinv. transf. z všeob. pokl. správy SR-Asistence pro sčítací komisaře SLBD 2021</t>
  </si>
  <si>
    <t>Ost. inv. přijaté transfery ze SR - OPŽP - Systém svozu v Břeclavi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</si>
  <si>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</si>
  <si>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</si>
  <si>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</si>
  <si>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</si>
  <si>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inv. přij. transfery ze SR - OPZ - projekt ,,E-ÚŘAD"</t>
  </si>
  <si>
    <t>Přijaté nekapitál. přísp. a náhrady -  (komunální služby a územní rozvoj j.n.)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</si>
  <si>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</si>
  <si>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</si>
  <si>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</si>
  <si>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</si>
  <si>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 xml:space="preserve">                    Tabulka doplňujících ukazatelů za období 8/2021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</si>
  <si>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</si>
  <si>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</si>
  <si>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</si>
  <si>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</si>
  <si>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</si>
  <si>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</si>
  <si>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Neinv. přij. transfery od krajů - projekt ,,Záhneme za jeden provaz" ZŠ Slovácká</t>
  </si>
  <si>
    <t>Neinv. přij. transfery z kraje - projet na poskyt.</t>
  </si>
  <si>
    <t>Přijaté neinv. dary-ost. spr. v obl. hosp. opatření pro krizové stavy (Tornádo 2021)</t>
  </si>
  <si>
    <t>Neinv. přij. transfery od krajů - dovybavení dětského dopr. hřiště</t>
  </si>
  <si>
    <t>Ostatní investiční transfery ze SR - IROP -rekonstr. autobus. zastávky CH.N.V.</t>
  </si>
  <si>
    <t xml:space="preserve">Ost. inv. transf. ze SR - Úpr. křiž. Mládežnická x Bratislavská pro cyklostezku 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</si>
  <si>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</si>
  <si>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</si>
  <si>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</si>
  <si>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</si>
  <si>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</si>
  <si>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Neinv. přij. transfery od krajů - oprava ,,Božích muk" ze Staré Břeclavi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</si>
  <si>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</si>
  <si>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</si>
  <si>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</si>
  <si>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</si>
  <si>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</si>
  <si>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</si>
  <si>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</si>
  <si>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</si>
  <si>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Pořízení ochranných pomůcek - respirátory pro zaměstnance</t>
  </si>
  <si>
    <t>030 OKT</t>
  </si>
  <si>
    <t>Pořízení ochranných pomůcek (krizové řízení)</t>
  </si>
  <si>
    <t>Uložení odvodu fin. prostředků z inv. fondu - ZŠ a MŠ Kupkova 1 (RM č. 56)</t>
  </si>
  <si>
    <t>Navýšení roz. na inv. pol. - pamětní deska v hale nádraží ČD</t>
  </si>
  <si>
    <t>120 OM</t>
  </si>
  <si>
    <t>Navýšení roz. na pol. opravy a údržba - výměna 4 monitorů do monitorovací stěny MKDS</t>
  </si>
  <si>
    <t>090 MP</t>
  </si>
  <si>
    <t xml:space="preserve">Podíl města 5% v rámci projektu ,,E-ÚŘAD" </t>
  </si>
  <si>
    <t>Tech. posouzení dokumentace (Ing. Daněk)- ozvučení zim. stadionu v Břeclavi</t>
  </si>
  <si>
    <t xml:space="preserve">Pořízení 2 ks chladících výstavních vitrín na víno </t>
  </si>
  <si>
    <t>Nákup mobilního oplocení a zastřešení dětského hřiště</t>
  </si>
  <si>
    <t>010 TS</t>
  </si>
  <si>
    <t>MKDS - pořízení nové kamery (Pastvisko)</t>
  </si>
  <si>
    <t>Nákup programového vybavení (Ginis-nový modul E-ZAK), nákup materiálu (Tornádo 2021)</t>
  </si>
  <si>
    <t>Oprava kamery na Valtické (zásah bleskem)</t>
  </si>
  <si>
    <t>Oprava střechy na budově B MÚ, nákup materiálu, služeb, nájemné (Tornádo 2021)</t>
  </si>
  <si>
    <t>Nákup služeb v rámci krizových stavů (Tornádo 2021)</t>
  </si>
  <si>
    <t>Stav k 31.08.2021</t>
  </si>
  <si>
    <t>Dosud neprovedené změny rozpočtu - rezervováno</t>
  </si>
  <si>
    <t>Nákup služeb OKT (strategie IT, města)</t>
  </si>
  <si>
    <t>Navýšení ZU rozpočtu na provoz r. 2021 - ZŠ Břeclav, Komenského 2</t>
  </si>
  <si>
    <t>ZAPOJENÍ PROSTŘEDKŮ TŘ. 8 - FINANCOVÁNÍ (pol. 8115 u ORJ 110 OEK)</t>
  </si>
  <si>
    <t xml:space="preserve">    (v tis. Kč)</t>
  </si>
  <si>
    <t>Poznámka</t>
  </si>
  <si>
    <t xml:space="preserve">Schválený rozpočet 2021 - změna stavu peněž. prostř. na bank. účtech - zapojení do rozpočtu </t>
  </si>
  <si>
    <t>1.</t>
  </si>
  <si>
    <t>Navýšení rozpočtu u příjmu Souhrnný dotační vztah k SR (příspěvek na výkon st. správy pro r. 2020)</t>
  </si>
  <si>
    <t xml:space="preserve">schválený rozpočet města 47 806 tis., závazný ukazatel JmK 47 806,30 tis., rozdíl dorozpočtován a o tuto </t>
  </si>
  <si>
    <t>částku navýšen rozpočet tř. 8 - financování u OEK</t>
  </si>
  <si>
    <t>Finanční vypořádání - vratka nevyčerpaných prostř. na volby do zastupitelstev</t>
  </si>
  <si>
    <t>Finanční vypořádání - vratka nevyčerpaných prostř. SPOD a projektu Integrace cizinců</t>
  </si>
  <si>
    <t>020 OSV</t>
  </si>
  <si>
    <t>Nedofinancované akce r. 2019</t>
  </si>
  <si>
    <t>Navýšení rozpočtu - bezbariérovost ZŠ Slovácká</t>
  </si>
  <si>
    <t>Pořízení parkovací automatu</t>
  </si>
  <si>
    <t>Navýšení rozpočtu provozních výdajů odboru kanceláře tajemníka a na programové vybavení</t>
  </si>
  <si>
    <t>ZŠ Komenského - oprava dlažeb na chodbách 1. a 2. NP</t>
  </si>
  <si>
    <t>Zámek Břeclav - archeologický průzkum</t>
  </si>
  <si>
    <t>Dovybavení zimního stadionu v Břeclavi</t>
  </si>
  <si>
    <t>Snížení rozp. na pol. neinv. přijaté transfery ze SR - podíl města (Projekt ,,Odstraňování bariér při vstupu na trh práce)</t>
  </si>
  <si>
    <t>Dotace - úprava křižovatky Mládežnická x Bratislavská, cyklostezka III. Etapa - profinancováno v r. 2020</t>
  </si>
  <si>
    <t xml:space="preserve">ZŠ-opravy a údrž. (2 178,50 tis.), ZŠ Slovácká-herní prvky (300 tis.), ZS-ozvučení+mantinely, rekonstr. kabin (196,10 tis.),DS- přístřešek (459,60 tis.) </t>
  </si>
  <si>
    <t>Příspěvek od ÚP v rámci VPP - profinancováno v roce 2020</t>
  </si>
  <si>
    <t>Úprava závazných ukazatelů na provoz - Tereza Břeclav (schváleno ZM č. 20)</t>
  </si>
  <si>
    <t>Poskytnutí příspěvku ze SR dle zák. č. 95/2021 Sb., o kompenzačním bonusu - čtvtletní příspěvek</t>
  </si>
  <si>
    <t>Navýšení smlouvy se spol. AVE CZ s r.o. v důsledku růstu míry inflace</t>
  </si>
  <si>
    <t>Dotace projekt ,,Systém svozu v Břeclavi" - profinancováno v roce 2020</t>
  </si>
  <si>
    <t>Modernizace MKDS 2021 (po obdržení dotace 350,- tis Kč, bude vráceno zpět na 8115)</t>
  </si>
  <si>
    <t>Zvýšení ZÚ rozpočtu PO Tereza Břeclav na pokrytí účetní ztráty za r. 2020 (RM č. 62)</t>
  </si>
  <si>
    <t>Nákup DDHM pro Technické služby</t>
  </si>
  <si>
    <t>Dotace na projekt ,,Domovník - preventista, výdaje již byly zapojeny do rozpočtu 2021 (v rámci schv. rozp.)</t>
  </si>
  <si>
    <t>Vrácení zapůjčených financi po obdržení dotace OSV pro potřeby SPOD a SP na rok 2021</t>
  </si>
  <si>
    <t>Obnova sousoší sv. Trojice v Poštorné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</si>
</sst>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3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12" xfId="0" applyFont="1" applyFill="1" applyBorder="1"/>
    <xf numFmtId="4" fontId="8" fillId="3" borderId="9" xfId="0" applyNumberFormat="1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0" fontId="7" fillId="4" borderId="0" xfId="0" applyFont="1" applyFill="1"/>
    <xf numFmtId="4" fontId="7" fillId="4" borderId="14" xfId="0" applyNumberFormat="1" applyFont="1" applyFill="1" applyBorder="1"/>
    <xf numFmtId="4" fontId="7" fillId="4" borderId="9" xfId="0" applyNumberFormat="1" applyFont="1" applyFill="1" applyBorder="1"/>
    <xf numFmtId="4" fontId="7" fillId="4" borderId="12" xfId="0" applyNumberFormat="1" applyFont="1" applyFill="1" applyBorder="1"/>
    <xf numFmtId="4" fontId="7" fillId="4" borderId="0" xfId="0" applyNumberFormat="1" applyFont="1" applyFill="1" applyBorder="1"/>
    <xf numFmtId="0" fontId="7" fillId="4" borderId="9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8" fillId="4" borderId="9" xfId="0" applyFont="1" applyFill="1" applyBorder="1"/>
    <xf numFmtId="0" fontId="7" fillId="4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4" borderId="0" xfId="0" applyNumberFormat="1" applyFont="1" applyFill="1"/>
    <xf numFmtId="0" fontId="2" fillId="4" borderId="0" xfId="0" applyFont="1" applyFill="1"/>
    <xf numFmtId="0" fontId="15" fillId="4" borderId="0" xfId="0" applyFont="1" applyFill="1"/>
    <xf numFmtId="0" fontId="10" fillId="4" borderId="0" xfId="0" applyFont="1" applyFill="1"/>
    <xf numFmtId="0" fontId="15" fillId="4" borderId="0" xfId="0" applyFont="1" applyFill="1" applyAlignment="1">
      <alignment horizontal="center"/>
    </xf>
    <xf numFmtId="0" fontId="16" fillId="4" borderId="0" xfId="0" applyFont="1" applyFill="1" applyAlignment="1"/>
    <xf numFmtId="0" fontId="7" fillId="4" borderId="0" xfId="0" applyFont="1" applyFill="1" applyBorder="1"/>
    <xf numFmtId="0" fontId="7" fillId="4" borderId="0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/>
    <xf numFmtId="0" fontId="7" fillId="4" borderId="3" xfId="0" applyFont="1" applyFill="1" applyBorder="1"/>
    <xf numFmtId="0" fontId="7" fillId="4" borderId="14" xfId="0" applyFont="1" applyFill="1" applyBorder="1"/>
    <xf numFmtId="0" fontId="7" fillId="4" borderId="11" xfId="0" applyFont="1" applyFill="1" applyBorder="1"/>
    <xf numFmtId="0" fontId="7" fillId="4" borderId="15" xfId="0" applyFont="1" applyFill="1" applyBorder="1"/>
    <xf numFmtId="0" fontId="7" fillId="4" borderId="12" xfId="0" applyFont="1" applyFill="1" applyBorder="1" applyAlignment="1">
      <alignment horizontal="center"/>
    </xf>
    <xf numFmtId="0" fontId="7" fillId="4" borderId="12" xfId="0" applyFont="1" applyFill="1" applyBorder="1"/>
    <xf numFmtId="0" fontId="7" fillId="4" borderId="20" xfId="0" applyFont="1" applyFill="1" applyBorder="1"/>
    <xf numFmtId="0" fontId="7" fillId="4" borderId="20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4" fontId="7" fillId="4" borderId="21" xfId="0" applyNumberFormat="1" applyFont="1" applyFill="1" applyBorder="1"/>
    <xf numFmtId="4" fontId="5" fillId="4" borderId="0" xfId="0" applyNumberFormat="1" applyFont="1" applyFill="1"/>
    <xf numFmtId="0" fontId="7" fillId="0" borderId="12" xfId="0" applyFont="1" applyFill="1" applyBorder="1"/>
    <xf numFmtId="0" fontId="3" fillId="4" borderId="9" xfId="0" applyFont="1" applyFill="1" applyBorder="1"/>
    <xf numFmtId="4" fontId="3" fillId="4" borderId="20" xfId="0" applyNumberFormat="1" applyFont="1" applyFill="1" applyBorder="1"/>
    <xf numFmtId="0" fontId="7" fillId="4" borderId="4" xfId="0" applyFont="1" applyFill="1" applyBorder="1" applyAlignment="1">
      <alignment horizontal="left"/>
    </xf>
    <xf numFmtId="0" fontId="3" fillId="4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4" borderId="14" xfId="0" applyFont="1" applyFill="1" applyBorder="1"/>
    <xf numFmtId="0" fontId="3" fillId="4" borderId="21" xfId="0" applyFont="1" applyFill="1" applyBorder="1"/>
    <xf numFmtId="0" fontId="3" fillId="4" borderId="0" xfId="0" applyFont="1" applyFill="1" applyBorder="1"/>
    <xf numFmtId="4" fontId="3" fillId="4" borderId="0" xfId="0" applyNumberFormat="1" applyFont="1" applyFill="1" applyBorder="1"/>
    <xf numFmtId="0" fontId="7" fillId="4" borderId="19" xfId="0" applyFont="1" applyFill="1" applyBorder="1"/>
    <xf numFmtId="0" fontId="7" fillId="4" borderId="19" xfId="0" applyFont="1" applyFill="1" applyBorder="1" applyAlignment="1">
      <alignment horizontal="center"/>
    </xf>
    <xf numFmtId="0" fontId="3" fillId="4" borderId="19" xfId="0" applyFont="1" applyFill="1" applyBorder="1"/>
    <xf numFmtId="4" fontId="3" fillId="4" borderId="19" xfId="0" applyNumberFormat="1" applyFont="1" applyFill="1" applyBorder="1"/>
    <xf numFmtId="0" fontId="7" fillId="4" borderId="28" xfId="0" applyFont="1" applyFill="1" applyBorder="1"/>
    <xf numFmtId="0" fontId="7" fillId="4" borderId="28" xfId="0" applyFont="1" applyFill="1" applyBorder="1" applyAlignment="1">
      <alignment horizontal="center"/>
    </xf>
    <xf numFmtId="0" fontId="3" fillId="4" borderId="28" xfId="0" applyFont="1" applyFill="1" applyBorder="1"/>
    <xf numFmtId="4" fontId="3" fillId="4" borderId="28" xfId="0" applyNumberFormat="1" applyFont="1" applyFill="1" applyBorder="1"/>
    <xf numFmtId="0" fontId="7" fillId="4" borderId="6" xfId="0" applyFont="1" applyFill="1" applyBorder="1"/>
    <xf numFmtId="0" fontId="19" fillId="4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6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4" fontId="7" fillId="0" borderId="21" xfId="0" applyNumberFormat="1" applyFont="1" applyFill="1" applyBorder="1"/>
    <xf numFmtId="4" fontId="8" fillId="6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4" borderId="0" xfId="0" applyFont="1" applyFill="1" applyBorder="1"/>
    <xf numFmtId="4" fontId="8" fillId="4" borderId="0" xfId="0" applyNumberFormat="1" applyFont="1" applyFill="1" applyBorder="1"/>
    <xf numFmtId="0" fontId="8" fillId="4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4" borderId="21" xfId="0" applyFont="1" applyFill="1" applyBorder="1"/>
    <xf numFmtId="0" fontId="7" fillId="4" borderId="14" xfId="0" applyFont="1" applyFill="1" applyBorder="1" applyAlignment="1">
      <alignment horizontal="right"/>
    </xf>
    <xf numFmtId="0" fontId="7" fillId="6" borderId="21" xfId="0" applyFont="1" applyFill="1" applyBorder="1"/>
    <xf numFmtId="0" fontId="7" fillId="6" borderId="9" xfId="0" applyFont="1" applyFill="1" applyBorder="1"/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/>
    <xf numFmtId="0" fontId="7" fillId="4" borderId="13" xfId="0" applyFont="1" applyFill="1" applyBorder="1"/>
    <xf numFmtId="0" fontId="7" fillId="4" borderId="13" xfId="0" applyFont="1" applyFill="1" applyBorder="1" applyAlignment="1">
      <alignment horizontal="center"/>
    </xf>
    <xf numFmtId="4" fontId="7" fillId="4" borderId="13" xfId="0" applyNumberFormat="1" applyFont="1" applyFill="1" applyBorder="1"/>
    <xf numFmtId="4" fontId="8" fillId="3" borderId="12" xfId="0" applyNumberFormat="1" applyFont="1" applyFill="1" applyBorder="1"/>
    <xf numFmtId="4" fontId="7" fillId="0" borderId="30" xfId="0" applyNumberFormat="1" applyFont="1" applyFill="1" applyBorder="1"/>
    <xf numFmtId="0" fontId="18" fillId="4" borderId="20" xfId="0" applyFont="1" applyFill="1" applyBorder="1"/>
    <xf numFmtId="4" fontId="7" fillId="0" borderId="20" xfId="0" applyNumberFormat="1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7" borderId="1" xfId="0" applyFont="1" applyFill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0" fillId="0" borderId="0" xfId="0" applyBorder="1"/>
    <xf numFmtId="0" fontId="25" fillId="7" borderId="2" xfId="0" applyFont="1" applyFill="1" applyBorder="1" applyAlignment="1">
      <alignment horizontal="center" vertical="center"/>
    </xf>
    <xf numFmtId="0" fontId="25" fillId="7" borderId="34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5" xfId="0" applyFont="1" applyBorder="1"/>
    <xf numFmtId="4" fontId="27" fillId="0" borderId="3" xfId="0" applyNumberFormat="1" applyFont="1" applyBorder="1"/>
    <xf numFmtId="4" fontId="28" fillId="0" borderId="36" xfId="0" applyNumberFormat="1" applyFont="1" applyFill="1" applyBorder="1"/>
    <xf numFmtId="0" fontId="27" fillId="0" borderId="37" xfId="0" applyFont="1" applyBorder="1"/>
    <xf numFmtId="4" fontId="27" fillId="0" borderId="4" xfId="0" applyNumberFormat="1" applyFont="1" applyBorder="1"/>
    <xf numFmtId="0" fontId="27" fillId="0" borderId="38" xfId="0" applyFont="1" applyBorder="1"/>
    <xf numFmtId="0" fontId="25" fillId="0" borderId="39" xfId="0" applyFont="1" applyBorder="1"/>
    <xf numFmtId="4" fontId="25" fillId="0" borderId="5" xfId="0" applyNumberFormat="1" applyFont="1" applyBorder="1"/>
    <xf numFmtId="0" fontId="27" fillId="0" borderId="40" xfId="0" applyFont="1" applyBorder="1"/>
    <xf numFmtId="4" fontId="27" fillId="0" borderId="6" xfId="0" applyNumberFormat="1" applyFont="1" applyBorder="1"/>
    <xf numFmtId="0" fontId="28" fillId="0" borderId="36" xfId="0" applyFont="1" applyBorder="1"/>
    <xf numFmtId="4" fontId="28" fillId="0" borderId="29" xfId="0" applyNumberFormat="1" applyFont="1" applyFill="1" applyBorder="1"/>
    <xf numFmtId="0" fontId="25" fillId="0" borderId="41" xfId="0" applyFont="1" applyBorder="1"/>
    <xf numFmtId="4" fontId="25" fillId="0" borderId="3" xfId="0" applyNumberFormat="1" applyFont="1" applyBorder="1"/>
    <xf numFmtId="0" fontId="25" fillId="0" borderId="42" xfId="0" applyFont="1" applyFill="1" applyBorder="1"/>
    <xf numFmtId="4" fontId="27" fillId="0" borderId="6" xfId="0" applyNumberFormat="1" applyFont="1" applyFill="1" applyBorder="1"/>
    <xf numFmtId="0" fontId="26" fillId="0" borderId="43" xfId="0" applyFont="1" applyBorder="1"/>
    <xf numFmtId="4" fontId="25" fillId="0" borderId="6" xfId="0" applyNumberFormat="1" applyFont="1" applyFill="1" applyBorder="1"/>
    <xf numFmtId="0" fontId="26" fillId="0" borderId="44" xfId="0" applyFont="1" applyBorder="1"/>
    <xf numFmtId="0" fontId="25" fillId="0" borderId="45" xfId="0" applyFont="1" applyBorder="1"/>
    <xf numFmtId="4" fontId="25" fillId="0" borderId="8" xfId="0" applyNumberFormat="1" applyFont="1" applyFill="1" applyBorder="1"/>
    <xf numFmtId="0" fontId="26" fillId="0" borderId="46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4" borderId="9" xfId="0" applyNumberFormat="1" applyFont="1" applyFill="1" applyBorder="1" applyAlignment="1">
      <alignment horizontal="center"/>
    </xf>
    <xf numFmtId="4" fontId="3" fillId="5" borderId="21" xfId="0" applyNumberFormat="1" applyFont="1" applyFill="1" applyBorder="1" applyAlignment="1">
      <alignment horizontal="center"/>
    </xf>
    <xf numFmtId="4" fontId="3" fillId="5" borderId="9" xfId="0" applyNumberFormat="1" applyFont="1" applyFill="1" applyBorder="1" applyAlignment="1">
      <alignment horizontal="center"/>
    </xf>
    <xf numFmtId="4" fontId="7" fillId="5" borderId="9" xfId="0" applyNumberFormat="1" applyFont="1" applyFill="1" applyBorder="1"/>
    <xf numFmtId="4" fontId="7" fillId="5" borderId="13" xfId="0" applyNumberFormat="1" applyFont="1" applyFill="1" applyBorder="1"/>
    <xf numFmtId="4" fontId="7" fillId="5" borderId="12" xfId="0" applyNumberFormat="1" applyFont="1" applyFill="1" applyBorder="1"/>
    <xf numFmtId="4" fontId="3" fillId="5" borderId="20" xfId="0" applyNumberFormat="1" applyFont="1" applyFill="1" applyBorder="1"/>
    <xf numFmtId="4" fontId="17" fillId="4" borderId="0" xfId="0" applyNumberFormat="1" applyFont="1" applyFill="1" applyAlignment="1">
      <alignment horizontal="right"/>
    </xf>
    <xf numFmtId="4" fontId="7" fillId="4" borderId="0" xfId="0" applyNumberFormat="1" applyFont="1" applyFill="1"/>
    <xf numFmtId="4" fontId="7" fillId="4" borderId="0" xfId="0" applyNumberFormat="1" applyFont="1" applyFill="1" applyAlignment="1"/>
    <xf numFmtId="4" fontId="3" fillId="4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5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5" borderId="21" xfId="0" applyNumberFormat="1" applyFont="1" applyFill="1" applyBorder="1"/>
    <xf numFmtId="4" fontId="7" fillId="5" borderId="14" xfId="0" applyNumberFormat="1" applyFont="1" applyFill="1" applyBorder="1"/>
    <xf numFmtId="4" fontId="7" fillId="5" borderId="9" xfId="0" applyNumberFormat="1" applyFont="1" applyFill="1" applyBorder="1" applyAlignment="1"/>
    <xf numFmtId="4" fontId="7" fillId="5" borderId="9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3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right"/>
    </xf>
    <xf numFmtId="4" fontId="3" fillId="4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6" borderId="9" xfId="0" applyNumberFormat="1" applyFont="1" applyFill="1" applyBorder="1"/>
    <xf numFmtId="4" fontId="6" fillId="0" borderId="9" xfId="0" applyNumberFormat="1" applyFont="1" applyFill="1" applyBorder="1"/>
    <xf numFmtId="4" fontId="3" fillId="6" borderId="20" xfId="0" applyNumberFormat="1" applyFont="1" applyFill="1" applyBorder="1"/>
    <xf numFmtId="4" fontId="6" fillId="6" borderId="24" xfId="0" applyNumberFormat="1" applyFont="1" applyFill="1" applyBorder="1"/>
    <xf numFmtId="4" fontId="6" fillId="0" borderId="24" xfId="0" applyNumberFormat="1" applyFont="1" applyFill="1" applyBorder="1"/>
    <xf numFmtId="4" fontId="6" fillId="6" borderId="21" xfId="0" applyNumberFormat="1" applyFont="1" applyFill="1" applyBorder="1"/>
    <xf numFmtId="4" fontId="6" fillId="0" borderId="21" xfId="0" applyNumberFormat="1" applyFont="1" applyFill="1" applyBorder="1"/>
    <xf numFmtId="4" fontId="6" fillId="6" borderId="14" xfId="0" applyNumberFormat="1" applyFont="1" applyFill="1" applyBorder="1"/>
    <xf numFmtId="4" fontId="6" fillId="0" borderId="14" xfId="0" applyNumberFormat="1" applyFont="1" applyFill="1" applyBorder="1"/>
    <xf numFmtId="4" fontId="6" fillId="6" borderId="0" xfId="0" applyNumberFormat="1" applyFont="1" applyFill="1"/>
    <xf numFmtId="4" fontId="6" fillId="4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4" borderId="21" xfId="0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5" borderId="14" xfId="0" applyNumberFormat="1" applyFont="1" applyFill="1" applyBorder="1"/>
    <xf numFmtId="4" fontId="8" fillId="6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5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5" borderId="12" xfId="0" applyNumberFormat="1" applyFont="1" applyFill="1" applyBorder="1"/>
    <xf numFmtId="0" fontId="8" fillId="0" borderId="22" xfId="0" applyFont="1" applyFill="1" applyBorder="1"/>
    <xf numFmtId="4" fontId="18" fillId="4" borderId="0" xfId="0" applyNumberFormat="1" applyFont="1" applyFill="1" applyAlignment="1">
      <alignment horizontal="right"/>
    </xf>
    <xf numFmtId="4" fontId="10" fillId="4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4" borderId="28" xfId="0" applyNumberFormat="1" applyFont="1" applyFill="1" applyBorder="1" applyAlignment="1">
      <alignment horizontal="right"/>
    </xf>
    <xf numFmtId="4" fontId="14" fillId="4" borderId="0" xfId="0" applyNumberFormat="1" applyFont="1" applyFill="1" applyAlignment="1">
      <alignment horizontal="center"/>
    </xf>
    <xf numFmtId="0" fontId="7" fillId="4" borderId="9" xfId="0" applyFont="1" applyFill="1" applyBorder="1" applyAlignment="1">
      <alignment horizontal="right"/>
    </xf>
    <xf numFmtId="4" fontId="7" fillId="6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4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4" borderId="21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31" fillId="4" borderId="10" xfId="0" applyFont="1" applyFill="1" applyBorder="1"/>
    <xf numFmtId="0" fontId="31" fillId="4" borderId="10" xfId="0" applyFont="1" applyFill="1" applyBorder="1" applyAlignment="1">
      <alignment horizontal="center"/>
    </xf>
    <xf numFmtId="0" fontId="32" fillId="4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0" fontId="31" fillId="4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left"/>
    </xf>
    <xf numFmtId="4" fontId="10" fillId="0" borderId="9" xfId="0" applyNumberFormat="1" applyFont="1" applyFill="1" applyBorder="1"/>
    <xf numFmtId="0" fontId="10" fillId="0" borderId="9" xfId="0" applyFont="1" applyFill="1" applyBorder="1"/>
    <xf numFmtId="0" fontId="4" fillId="0" borderId="14" xfId="0" applyFont="1" applyFill="1" applyBorder="1" applyAlignment="1">
      <alignment horizontal="left"/>
    </xf>
    <xf numFmtId="4" fontId="10" fillId="0" borderId="14" xfId="0" applyNumberFormat="1" applyFont="1" applyFill="1" applyBorder="1"/>
    <xf numFmtId="0" fontId="10" fillId="0" borderId="14" xfId="0" applyFont="1" applyFill="1" applyBorder="1"/>
    <xf numFmtId="0" fontId="11" fillId="0" borderId="0" xfId="0" applyFont="1" applyFill="1" applyBorder="1" applyAlignment="1">
      <alignment horizontal="left"/>
    </xf>
    <xf numFmtId="4" fontId="3" fillId="4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29" fillId="4" borderId="20" xfId="0" applyNumberFormat="1" applyFont="1" applyFill="1" applyBorder="1" applyAlignment="1">
      <alignment vertical="center"/>
    </xf>
    <xf numFmtId="0" fontId="7" fillId="0" borderId="11" xfId="0" applyFont="1" applyFill="1" applyBorder="1"/>
    <xf numFmtId="0" fontId="8" fillId="0" borderId="15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" fontId="2" fillId="0" borderId="0" xfId="0" applyNumberFormat="1" applyFont="1" applyFill="1"/>
    <xf numFmtId="0" fontId="3" fillId="0" borderId="12" xfId="0" applyFont="1" applyFill="1" applyBorder="1"/>
    <xf numFmtId="4" fontId="9" fillId="0" borderId="13" xfId="0" applyNumberFormat="1" applyFont="1" applyFill="1" applyBorder="1"/>
    <xf numFmtId="4" fontId="4" fillId="5" borderId="20" xfId="0" applyNumberFormat="1" applyFont="1" applyFill="1" applyBorder="1"/>
    <xf numFmtId="4" fontId="4" fillId="6" borderId="20" xfId="0" applyNumberFormat="1" applyFont="1" applyFill="1" applyBorder="1"/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7" borderId="31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5" applyFont="1" applyAlignment="1">
      <alignment horizontal="center"/>
    </xf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47" xfId="5" applyFont="1" applyBorder="1" applyAlignment="1">
      <alignment horizontal="right"/>
    </xf>
    <xf numFmtId="0" fontId="5" fillId="2" borderId="9" xfId="5" applyFont="1" applyFill="1" applyBorder="1" applyAlignment="1">
      <alignment horizontal="center"/>
    </xf>
    <xf numFmtId="0" fontId="5" fillId="7" borderId="9" xfId="5" applyFont="1" applyFill="1" applyBorder="1" applyAlignment="1">
      <alignment horizontal="center"/>
    </xf>
    <xf numFmtId="1" fontId="2" fillId="0" borderId="9" xfId="5" applyNumberFormat="1" applyFont="1" applyBorder="1"/>
    <xf numFmtId="0" fontId="2" fillId="0" borderId="9" xfId="5" applyFont="1" applyBorder="1"/>
    <xf numFmtId="4" fontId="5" fillId="0" borderId="9" xfId="5" applyNumberFormat="1" applyFont="1" applyBorder="1"/>
    <xf numFmtId="0" fontId="5" fillId="0" borderId="9" xfId="5" applyFont="1" applyBorder="1"/>
    <xf numFmtId="0" fontId="5" fillId="0" borderId="9" xfId="5" applyFont="1" applyBorder="1" applyAlignment="1">
      <alignment horizontal="left"/>
    </xf>
    <xf numFmtId="4" fontId="2" fillId="0" borderId="9" xfId="5" applyNumberFormat="1" applyFont="1" applyBorder="1"/>
    <xf numFmtId="1" fontId="2" fillId="0" borderId="9" xfId="5" applyNumberFormat="1" applyFont="1" applyBorder="1" applyAlignment="1">
      <alignment horizontal="center"/>
    </xf>
    <xf numFmtId="14" fontId="2" fillId="0" borderId="9" xfId="5" applyNumberFormat="1" applyFont="1" applyBorder="1"/>
    <xf numFmtId="0" fontId="2" fillId="0" borderId="9" xfId="5" applyFont="1" applyBorder="1" applyAlignment="1">
      <alignment horizontal="left"/>
    </xf>
    <xf numFmtId="0" fontId="2" fillId="0" borderId="9" xfId="5" applyFont="1" applyBorder="1" applyAlignment="1">
      <alignment horizontal="center"/>
    </xf>
    <xf numFmtId="0" fontId="2" fillId="0" borderId="9" xfId="5" applyFont="1" applyBorder="1" applyAlignment="1">
      <alignment wrapText="1"/>
    </xf>
    <xf numFmtId="0" fontId="33" fillId="0" borderId="9" xfId="6" applyFont="1" applyBorder="1" applyAlignment="1">
      <alignment horizontal="center"/>
    </xf>
    <xf numFmtId="14" fontId="33" fillId="0" borderId="9" xfId="6" applyNumberFormat="1" applyFont="1" applyBorder="1" applyAlignment="1">
      <alignment horizontal="center"/>
    </xf>
    <xf numFmtId="4" fontId="33" fillId="0" borderId="9" xfId="6" applyNumberFormat="1" applyFont="1" applyBorder="1"/>
    <xf numFmtId="0" fontId="2" fillId="0" borderId="9" xfId="6" applyFont="1" applyBorder="1"/>
    <xf numFmtId="0" fontId="33" fillId="0" borderId="9" xfId="6" applyFont="1" applyBorder="1" applyAlignment="1">
      <alignment horizontal="left"/>
    </xf>
    <xf numFmtId="0" fontId="33" fillId="0" borderId="0" xfId="6" applyFont="1"/>
    <xf numFmtId="1" fontId="2" fillId="0" borderId="12" xfId="5" applyNumberFormat="1" applyFont="1" applyBorder="1" applyAlignment="1">
      <alignment horizontal="center"/>
    </xf>
    <xf numFmtId="14" fontId="2" fillId="0" borderId="12" xfId="5" applyNumberFormat="1" applyFont="1" applyBorder="1"/>
    <xf numFmtId="4" fontId="2" fillId="0" borderId="12" xfId="5" applyNumberFormat="1" applyFont="1" applyBorder="1"/>
    <xf numFmtId="0" fontId="2" fillId="0" borderId="12" xfId="5" applyFont="1" applyBorder="1" applyAlignment="1">
      <alignment horizontal="left"/>
    </xf>
    <xf numFmtId="0" fontId="33" fillId="0" borderId="0" xfId="6" applyFont="1" applyBorder="1" applyAlignment="1">
      <alignment horizontal="left"/>
    </xf>
    <xf numFmtId="0" fontId="34" fillId="0" borderId="0" xfId="6" applyFont="1" applyAlignment="1">
      <alignment horizontal="center"/>
    </xf>
    <xf numFmtId="0" fontId="34" fillId="2" borderId="9" xfId="6" applyFont="1" applyFill="1" applyBorder="1" applyAlignment="1">
      <alignment horizontal="center"/>
    </xf>
    <xf numFmtId="4" fontId="34" fillId="2" borderId="9" xfId="6" applyNumberFormat="1" applyFont="1" applyFill="1" applyBorder="1" applyAlignment="1">
      <alignment horizontal="center"/>
    </xf>
    <xf numFmtId="0" fontId="34" fillId="0" borderId="0" xfId="6" applyFont="1"/>
    <xf numFmtId="4" fontId="34" fillId="0" borderId="9" xfId="6" applyNumberFormat="1" applyFont="1" applyBorder="1"/>
    <xf numFmtId="0" fontId="33" fillId="0" borderId="9" xfId="6" applyFont="1" applyBorder="1"/>
    <xf numFmtId="0" fontId="2" fillId="0" borderId="7" xfId="6" applyFont="1" applyBorder="1" applyProtection="1">
      <protection locked="0"/>
    </xf>
    <xf numFmtId="0" fontId="34" fillId="0" borderId="9" xfId="6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right"/>
    </xf>
    <xf numFmtId="4" fontId="34" fillId="0" borderId="9" xfId="6" applyNumberFormat="1" applyFont="1" applyBorder="1" applyAlignment="1">
      <alignment horizontal="right"/>
    </xf>
    <xf numFmtId="0" fontId="2" fillId="0" borderId="7" xfId="6" applyFont="1" applyBorder="1"/>
    <xf numFmtId="0" fontId="33" fillId="0" borderId="7" xfId="6" applyFont="1" applyBorder="1"/>
    <xf numFmtId="4" fontId="33" fillId="0" borderId="9" xfId="6" applyNumberFormat="1" applyFont="1" applyBorder="1" applyAlignment="1">
      <alignment horizontal="right"/>
    </xf>
    <xf numFmtId="164" fontId="34" fillId="0" borderId="9" xfId="6" applyNumberFormat="1" applyFont="1" applyBorder="1" applyAlignment="1">
      <alignment horizontal="left"/>
    </xf>
    <xf numFmtId="4" fontId="33" fillId="0" borderId="9" xfId="6" applyNumberFormat="1" applyFont="1" applyBorder="1" applyAlignment="1">
      <alignment horizontal="left"/>
    </xf>
    <xf numFmtId="164" fontId="33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0" fontId="34" fillId="0" borderId="9" xfId="6" applyFont="1" applyBorder="1"/>
    <xf numFmtId="0" fontId="33" fillId="0" borderId="0" xfId="6" applyFont="1" applyAlignment="1">
      <alignment horizontal="left"/>
    </xf>
    <xf numFmtId="0" fontId="34" fillId="0" borderId="0" xfId="6" applyFont="1" applyAlignment="1">
      <alignment horizontal="left"/>
    </xf>
    <xf numFmtId="1" fontId="33" fillId="0" borderId="9" xfId="6" applyNumberFormat="1" applyFont="1" applyBorder="1" applyAlignment="1">
      <alignment horizontal="center"/>
    </xf>
    <xf numFmtId="14" fontId="33" fillId="0" borderId="9" xfId="6" applyNumberFormat="1" applyFont="1" applyBorder="1" applyAlignment="1">
      <alignment horizontal="left"/>
    </xf>
    <xf numFmtId="0" fontId="33" fillId="2" borderId="9" xfId="6" applyFont="1" applyFill="1" applyBorder="1" applyAlignment="1">
      <alignment horizontal="center"/>
    </xf>
    <xf numFmtId="4" fontId="34" fillId="2" borderId="9" xfId="6" applyNumberFormat="1" applyFont="1" applyFill="1" applyBorder="1"/>
    <xf numFmtId="0" fontId="34" fillId="2" borderId="9" xfId="6" applyFont="1" applyFill="1" applyBorder="1" applyAlignment="1">
      <alignment horizontal="right"/>
    </xf>
    <xf numFmtId="0" fontId="33" fillId="2" borderId="9" xfId="6" applyFont="1" applyFill="1" applyBorder="1"/>
    <xf numFmtId="0" fontId="33" fillId="0" borderId="0" xfId="6" applyFont="1" applyAlignment="1">
      <alignment horizontal="left"/>
    </xf>
    <xf numFmtId="0" fontId="33" fillId="0" borderId="0" xfId="6" applyFont="1" applyAlignment="1"/>
    <xf numFmtId="0" fontId="33" fillId="0" borderId="0" xfId="6" applyFont="1" applyAlignment="1"/>
    <xf numFmtId="0" fontId="33" fillId="0" borderId="0" xfId="6" applyFont="1" applyAlignment="1">
      <alignment horizontal="center"/>
    </xf>
    <xf numFmtId="4" fontId="33" fillId="0" borderId="0" xfId="6" applyNumberFormat="1" applyFont="1"/>
  </cellXfs>
  <cellStyles count="7"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J18" sqref="J18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43"/>
      <c r="B1" s="143"/>
      <c r="C1" s="143"/>
      <c r="D1" s="143"/>
      <c r="E1" s="143"/>
      <c r="F1" s="143"/>
      <c r="G1" s="143"/>
    </row>
    <row r="2" spans="1:7" ht="16.5" customHeight="1" x14ac:dyDescent="0.25">
      <c r="A2" s="144"/>
      <c r="B2" s="145"/>
      <c r="C2" s="143"/>
      <c r="D2" s="143"/>
      <c r="E2" s="143"/>
      <c r="F2" s="143"/>
      <c r="G2" s="143"/>
    </row>
    <row r="3" spans="1:7" ht="15.75" x14ac:dyDescent="0.25">
      <c r="A3" s="144"/>
      <c r="B3" s="144" t="s">
        <v>361</v>
      </c>
      <c r="C3" s="143"/>
      <c r="D3" s="143"/>
      <c r="E3" s="143"/>
      <c r="F3" s="143"/>
      <c r="G3" s="143"/>
    </row>
    <row r="4" spans="1:7" ht="15.75" x14ac:dyDescent="0.25">
      <c r="A4" s="144"/>
      <c r="B4" s="181"/>
      <c r="C4" s="143"/>
      <c r="D4" s="143"/>
      <c r="E4" s="143"/>
      <c r="F4" s="143"/>
      <c r="G4" s="143"/>
    </row>
    <row r="5" spans="1:7" ht="21.75" customHeight="1" x14ac:dyDescent="0.3">
      <c r="A5" s="279" t="s">
        <v>581</v>
      </c>
      <c r="B5" s="280"/>
      <c r="C5" s="281"/>
      <c r="D5" s="281"/>
      <c r="E5" s="281"/>
      <c r="F5" s="143"/>
      <c r="G5" s="143"/>
    </row>
    <row r="6" spans="1:7" ht="15.75" x14ac:dyDescent="0.25">
      <c r="A6" s="146"/>
      <c r="B6" s="147"/>
      <c r="C6" s="147"/>
      <c r="D6" s="147"/>
      <c r="E6" s="147"/>
    </row>
    <row r="7" spans="1:7" ht="15" customHeight="1" thickBot="1" x14ac:dyDescent="0.25">
      <c r="A7" s="148"/>
      <c r="C7" s="149"/>
      <c r="D7" s="149"/>
      <c r="E7" s="149" t="s">
        <v>362</v>
      </c>
    </row>
    <row r="8" spans="1:7" ht="14.25" x14ac:dyDescent="0.2">
      <c r="B8" s="282" t="s">
        <v>363</v>
      </c>
      <c r="C8" s="150" t="s">
        <v>364</v>
      </c>
      <c r="D8" s="150" t="s">
        <v>365</v>
      </c>
      <c r="E8" s="150" t="s">
        <v>0</v>
      </c>
      <c r="F8" s="151" t="s">
        <v>366</v>
      </c>
      <c r="G8" s="152"/>
    </row>
    <row r="9" spans="1:7" ht="15" thickBot="1" x14ac:dyDescent="0.25">
      <c r="B9" s="283"/>
      <c r="C9" s="153" t="s">
        <v>367</v>
      </c>
      <c r="D9" s="153" t="s">
        <v>367</v>
      </c>
      <c r="E9" s="153" t="s">
        <v>367</v>
      </c>
      <c r="F9" s="154" t="s">
        <v>368</v>
      </c>
      <c r="G9" s="152"/>
    </row>
    <row r="10" spans="1:7" s="179" customFormat="1" ht="15.95" customHeight="1" thickTop="1" x14ac:dyDescent="0.25">
      <c r="B10" s="157" t="s">
        <v>369</v>
      </c>
      <c r="C10" s="158">
        <v>357733</v>
      </c>
      <c r="D10" s="158">
        <v>357218.8</v>
      </c>
      <c r="E10" s="158">
        <v>294013.5</v>
      </c>
      <c r="F10" s="159">
        <f>(E10/D10)*100</f>
        <v>82.306278392962525</v>
      </c>
      <c r="G10" s="180"/>
    </row>
    <row r="11" spans="1:7" s="179" customFormat="1" ht="15.95" customHeight="1" x14ac:dyDescent="0.25">
      <c r="B11" s="160" t="s">
        <v>370</v>
      </c>
      <c r="C11" s="161">
        <v>64349</v>
      </c>
      <c r="D11" s="161">
        <v>65172.4</v>
      </c>
      <c r="E11" s="161">
        <v>45850.1</v>
      </c>
      <c r="F11" s="159">
        <f t="shared" ref="F11:F14" si="0">(E11/D11)*100</f>
        <v>70.35202018032173</v>
      </c>
      <c r="G11" s="180"/>
    </row>
    <row r="12" spans="1:7" s="179" customFormat="1" ht="15.95" customHeight="1" x14ac:dyDescent="0.25">
      <c r="B12" s="160" t="s">
        <v>371</v>
      </c>
      <c r="C12" s="161">
        <v>22680</v>
      </c>
      <c r="D12" s="161">
        <v>22760</v>
      </c>
      <c r="E12" s="161">
        <v>8871.1</v>
      </c>
      <c r="F12" s="159">
        <f t="shared" si="0"/>
        <v>38.976713532513187</v>
      </c>
      <c r="G12" s="180"/>
    </row>
    <row r="13" spans="1:7" s="179" customFormat="1" ht="15.95" customHeight="1" x14ac:dyDescent="0.25">
      <c r="B13" s="162" t="s">
        <v>372</v>
      </c>
      <c r="C13" s="161">
        <v>85554</v>
      </c>
      <c r="D13" s="161">
        <v>162094.39999999999</v>
      </c>
      <c r="E13" s="161">
        <v>135679.6</v>
      </c>
      <c r="F13" s="159">
        <f t="shared" si="0"/>
        <v>83.70406380479524</v>
      </c>
      <c r="G13" s="180"/>
    </row>
    <row r="14" spans="1:7" s="179" customFormat="1" ht="15.95" customHeight="1" thickBot="1" x14ac:dyDescent="0.3">
      <c r="B14" s="163" t="s">
        <v>373</v>
      </c>
      <c r="C14" s="164">
        <f>SUM(C10:C13)</f>
        <v>530316</v>
      </c>
      <c r="D14" s="164">
        <f>SUM(D10:D13)</f>
        <v>607245.6</v>
      </c>
      <c r="E14" s="164">
        <f>SUM(E10:E13)</f>
        <v>484414.29999999993</v>
      </c>
      <c r="F14" s="159">
        <f t="shared" si="0"/>
        <v>79.7723853412853</v>
      </c>
      <c r="G14" s="180"/>
    </row>
    <row r="15" spans="1:7" s="179" customFormat="1" ht="15.95" customHeight="1" thickTop="1" x14ac:dyDescent="0.25">
      <c r="B15" s="165"/>
      <c r="C15" s="166"/>
      <c r="D15" s="166"/>
      <c r="E15" s="166"/>
      <c r="F15" s="167"/>
      <c r="G15" s="180"/>
    </row>
    <row r="16" spans="1:7" s="179" customFormat="1" ht="15.95" customHeight="1" x14ac:dyDescent="0.25">
      <c r="A16" s="180"/>
      <c r="B16" s="160" t="s">
        <v>374</v>
      </c>
      <c r="C16" s="161">
        <v>499949</v>
      </c>
      <c r="D16" s="161">
        <v>589400.9</v>
      </c>
      <c r="E16" s="161">
        <v>392089</v>
      </c>
      <c r="F16" s="168">
        <f>(E16/D16)*100</f>
        <v>66.523312061450866</v>
      </c>
      <c r="G16" s="180"/>
    </row>
    <row r="17" spans="1:7" s="179" customFormat="1" ht="15.95" customHeight="1" x14ac:dyDescent="0.25">
      <c r="A17" s="180"/>
      <c r="B17" s="162" t="s">
        <v>375</v>
      </c>
      <c r="C17" s="161">
        <v>101049</v>
      </c>
      <c r="D17" s="161">
        <v>99808.2</v>
      </c>
      <c r="E17" s="161">
        <v>36788.1</v>
      </c>
      <c r="F17" s="168">
        <f t="shared" ref="F17:F18" si="1">(E17/D17)*100</f>
        <v>36.858795169134403</v>
      </c>
      <c r="G17" s="180"/>
    </row>
    <row r="18" spans="1:7" s="179" customFormat="1" ht="15.95" customHeight="1" thickBot="1" x14ac:dyDescent="0.3">
      <c r="A18" s="180"/>
      <c r="B18" s="163" t="s">
        <v>376</v>
      </c>
      <c r="C18" s="164">
        <f>SUM(C16:C17)</f>
        <v>600998</v>
      </c>
      <c r="D18" s="164">
        <f>SUM(D16:D17)</f>
        <v>689209.1</v>
      </c>
      <c r="E18" s="164">
        <f>SUM(E16:E17)</f>
        <v>428877.1</v>
      </c>
      <c r="F18" s="168">
        <f t="shared" si="1"/>
        <v>62.227428511898644</v>
      </c>
      <c r="G18" s="180"/>
    </row>
    <row r="19" spans="1:7" s="179" customFormat="1" ht="11.25" customHeight="1" thickTop="1" x14ac:dyDescent="0.25">
      <c r="B19" s="169"/>
      <c r="C19" s="170"/>
      <c r="D19" s="170"/>
      <c r="E19" s="170"/>
      <c r="F19" s="167"/>
      <c r="G19" s="180"/>
    </row>
    <row r="20" spans="1:7" s="179" customFormat="1" ht="15.95" customHeight="1" x14ac:dyDescent="0.25">
      <c r="B20" s="171" t="s">
        <v>377</v>
      </c>
      <c r="C20" s="172"/>
      <c r="D20" s="172"/>
      <c r="E20" s="172"/>
      <c r="F20" s="173"/>
      <c r="G20" s="180"/>
    </row>
    <row r="21" spans="1:7" s="179" customFormat="1" ht="15.95" customHeight="1" x14ac:dyDescent="0.2">
      <c r="B21" s="171" t="s">
        <v>378</v>
      </c>
      <c r="C21" s="174">
        <v>0</v>
      </c>
      <c r="D21" s="174">
        <v>0</v>
      </c>
      <c r="E21" s="174">
        <v>55537.2</v>
      </c>
      <c r="F21" s="175"/>
    </row>
    <row r="22" spans="1:7" s="179" customFormat="1" ht="15.95" customHeight="1" thickBot="1" x14ac:dyDescent="0.25">
      <c r="B22" s="176" t="s">
        <v>379</v>
      </c>
      <c r="C22" s="177">
        <v>70682</v>
      </c>
      <c r="D22" s="177">
        <v>81963.5</v>
      </c>
      <c r="E22" s="177"/>
      <c r="F22" s="178"/>
    </row>
    <row r="25" spans="1:7" x14ac:dyDescent="0.2">
      <c r="B25" s="155" t="s">
        <v>380</v>
      </c>
    </row>
    <row r="26" spans="1:7" x14ac:dyDescent="0.2">
      <c r="B26" s="155" t="s">
        <v>381</v>
      </c>
      <c r="C26" s="155"/>
      <c r="D26" s="155"/>
      <c r="E26" s="155"/>
    </row>
    <row r="27" spans="1:7" ht="15" x14ac:dyDescent="0.2">
      <c r="B27" s="155"/>
      <c r="C27" s="156"/>
      <c r="D27" s="156"/>
      <c r="E27" s="156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4"/>
  <sheetViews>
    <sheetView topLeftCell="A324" zoomScale="99" zoomScaleNormal="99" workbookViewId="0">
      <pane xSplit="6" topLeftCell="S1" activePane="topRight" state="frozen"/>
      <selection pane="topRight" activeCell="D346" sqref="D346"/>
    </sheetView>
  </sheetViews>
  <sheetFormatPr defaultColWidth="9.140625" defaultRowHeight="15" x14ac:dyDescent="0.2"/>
  <cols>
    <col min="1" max="1" width="13.28515625" style="62" customWidth="1"/>
    <col min="2" max="2" width="9.140625" style="62" customWidth="1"/>
    <col min="3" max="3" width="8.42578125" style="62" customWidth="1"/>
    <col min="4" max="4" width="80.28515625" style="62" customWidth="1"/>
    <col min="5" max="5" width="15.5703125" style="190" customWidth="1"/>
    <col min="6" max="6" width="15.85546875" style="190" customWidth="1"/>
    <col min="7" max="27" width="15.85546875" style="204" customWidth="1"/>
    <col min="28" max="28" width="10.5703125" style="1" customWidth="1"/>
    <col min="29" max="16384" width="9.140625" style="1"/>
  </cols>
  <sheetData>
    <row r="1" spans="1:28" ht="21.75" customHeight="1" x14ac:dyDescent="0.25">
      <c r="A1" s="284" t="s">
        <v>91</v>
      </c>
      <c r="B1" s="285"/>
      <c r="C1" s="285"/>
      <c r="D1" s="50"/>
      <c r="E1" s="189"/>
      <c r="F1" s="189"/>
    </row>
    <row r="2" spans="1:28" ht="0.75" customHeight="1" x14ac:dyDescent="0.25">
      <c r="A2" s="49"/>
      <c r="B2" s="47"/>
      <c r="C2" s="49"/>
      <c r="D2" s="8"/>
    </row>
    <row r="3" spans="1:28" s="47" customFormat="1" ht="24" customHeight="1" x14ac:dyDescent="0.3">
      <c r="A3" s="289" t="s">
        <v>533</v>
      </c>
      <c r="B3" s="289"/>
      <c r="C3" s="289"/>
      <c r="D3" s="285"/>
      <c r="E3" s="191"/>
      <c r="F3" s="191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</row>
    <row r="4" spans="1:28" s="47" customFormat="1" ht="15" customHeight="1" thickBot="1" x14ac:dyDescent="0.35">
      <c r="A4" s="48"/>
      <c r="B4" s="48"/>
      <c r="C4" s="48"/>
      <c r="D4" s="48"/>
      <c r="E4" s="192"/>
      <c r="F4" s="192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</row>
    <row r="5" spans="1:28" s="47" customFormat="1" ht="15" customHeight="1" x14ac:dyDescent="0.25">
      <c r="A5" s="22" t="s">
        <v>14</v>
      </c>
      <c r="B5" s="22" t="s">
        <v>415</v>
      </c>
      <c r="C5" s="22" t="s">
        <v>416</v>
      </c>
      <c r="D5" s="21" t="s">
        <v>12</v>
      </c>
      <c r="E5" s="20" t="s">
        <v>11</v>
      </c>
      <c r="F5" s="20" t="s">
        <v>11</v>
      </c>
      <c r="G5" s="20" t="s">
        <v>0</v>
      </c>
      <c r="H5" s="20" t="s">
        <v>0</v>
      </c>
      <c r="I5" s="20" t="s">
        <v>0</v>
      </c>
      <c r="J5" s="20" t="s">
        <v>0</v>
      </c>
      <c r="K5" s="20" t="s">
        <v>0</v>
      </c>
      <c r="L5" s="20" t="s">
        <v>0</v>
      </c>
      <c r="M5" s="20" t="s">
        <v>0</v>
      </c>
      <c r="N5" s="20" t="s">
        <v>0</v>
      </c>
      <c r="O5" s="20" t="s">
        <v>0</v>
      </c>
      <c r="P5" s="20" t="s">
        <v>0</v>
      </c>
      <c r="Q5" s="20" t="s">
        <v>0</v>
      </c>
      <c r="R5" s="20" t="s">
        <v>0</v>
      </c>
      <c r="S5" s="20" t="s">
        <v>0</v>
      </c>
      <c r="T5" s="20" t="s">
        <v>0</v>
      </c>
      <c r="U5" s="20" t="s">
        <v>0</v>
      </c>
      <c r="V5" s="20" t="s">
        <v>0</v>
      </c>
      <c r="W5" s="20" t="s">
        <v>0</v>
      </c>
      <c r="X5" s="20" t="s">
        <v>0</v>
      </c>
      <c r="Y5" s="20" t="s">
        <v>0</v>
      </c>
      <c r="Z5" s="20" t="s">
        <v>0</v>
      </c>
      <c r="AA5" s="20" t="s">
        <v>0</v>
      </c>
      <c r="AB5" s="114" t="s">
        <v>359</v>
      </c>
    </row>
    <row r="6" spans="1:28" s="47" customFormat="1" ht="15" customHeight="1" thickBot="1" x14ac:dyDescent="0.3">
      <c r="A6" s="19"/>
      <c r="B6" s="19"/>
      <c r="C6" s="19"/>
      <c r="D6" s="18"/>
      <c r="E6" s="193" t="s">
        <v>10</v>
      </c>
      <c r="F6" s="193" t="s">
        <v>9</v>
      </c>
      <c r="G6" s="225" t="s">
        <v>535</v>
      </c>
      <c r="H6" s="225" t="s">
        <v>536</v>
      </c>
      <c r="I6" s="225" t="s">
        <v>537</v>
      </c>
      <c r="J6" s="225" t="s">
        <v>538</v>
      </c>
      <c r="K6" s="225" t="s">
        <v>539</v>
      </c>
      <c r="L6" s="225" t="s">
        <v>540</v>
      </c>
      <c r="M6" s="225" t="s">
        <v>541</v>
      </c>
      <c r="N6" s="225" t="s">
        <v>542</v>
      </c>
      <c r="O6" s="225" t="s">
        <v>543</v>
      </c>
      <c r="P6" s="225" t="s">
        <v>544</v>
      </c>
      <c r="Q6" s="225" t="s">
        <v>545</v>
      </c>
      <c r="R6" s="225" t="s">
        <v>546</v>
      </c>
      <c r="S6" s="225" t="s">
        <v>547</v>
      </c>
      <c r="T6" s="225" t="s">
        <v>548</v>
      </c>
      <c r="U6" s="225" t="s">
        <v>549</v>
      </c>
      <c r="V6" s="225" t="s">
        <v>550</v>
      </c>
      <c r="W6" s="225" t="s">
        <v>551</v>
      </c>
      <c r="X6" s="225" t="s">
        <v>552</v>
      </c>
      <c r="Y6" s="225" t="s">
        <v>553</v>
      </c>
      <c r="Z6" s="225" t="s">
        <v>554</v>
      </c>
      <c r="AA6" s="225" t="s">
        <v>555</v>
      </c>
      <c r="AB6" s="121" t="s">
        <v>360</v>
      </c>
    </row>
    <row r="7" spans="1:28" s="47" customFormat="1" ht="17.45" customHeight="1" thickTop="1" x14ac:dyDescent="0.3">
      <c r="A7" s="91">
        <v>10</v>
      </c>
      <c r="B7" s="92"/>
      <c r="C7" s="92"/>
      <c r="D7" s="91" t="s">
        <v>356</v>
      </c>
      <c r="E7" s="221"/>
      <c r="F7" s="183"/>
      <c r="G7" s="213"/>
      <c r="H7" s="214"/>
      <c r="I7" s="213"/>
      <c r="J7" s="214"/>
      <c r="K7" s="213"/>
      <c r="L7" s="214"/>
      <c r="M7" s="213"/>
      <c r="N7" s="214"/>
      <c r="O7" s="213"/>
      <c r="P7" s="214"/>
      <c r="Q7" s="213"/>
      <c r="R7" s="214"/>
      <c r="S7" s="213"/>
      <c r="T7" s="214"/>
      <c r="U7" s="213"/>
      <c r="V7" s="214"/>
      <c r="W7" s="213"/>
      <c r="X7" s="214"/>
      <c r="Y7" s="213"/>
      <c r="Z7" s="214"/>
      <c r="AA7" s="213"/>
      <c r="AB7" s="126"/>
    </row>
    <row r="8" spans="1:28" s="47" customFormat="1" ht="14.25" customHeight="1" x14ac:dyDescent="0.3">
      <c r="A8" s="44"/>
      <c r="B8" s="117"/>
      <c r="C8" s="257"/>
      <c r="D8" s="257"/>
      <c r="E8" s="222"/>
      <c r="F8" s="194"/>
      <c r="G8" s="206"/>
      <c r="H8" s="207"/>
      <c r="I8" s="206"/>
      <c r="J8" s="207"/>
      <c r="K8" s="206"/>
      <c r="L8" s="207"/>
      <c r="M8" s="206"/>
      <c r="N8" s="207"/>
      <c r="O8" s="206"/>
      <c r="P8" s="207"/>
      <c r="Q8" s="206"/>
      <c r="R8" s="207"/>
      <c r="S8" s="206"/>
      <c r="T8" s="207"/>
      <c r="U8" s="206"/>
      <c r="V8" s="207"/>
      <c r="W8" s="206"/>
      <c r="X8" s="207"/>
      <c r="Y8" s="206"/>
      <c r="Z8" s="207"/>
      <c r="AA8" s="206"/>
      <c r="AB8" s="116"/>
    </row>
    <row r="9" spans="1:28" s="47" customFormat="1" ht="15" hidden="1" customHeight="1" x14ac:dyDescent="0.2">
      <c r="A9" s="44">
        <v>221</v>
      </c>
      <c r="B9" s="40"/>
      <c r="C9" s="46">
        <v>4122</v>
      </c>
      <c r="D9" s="257" t="s">
        <v>417</v>
      </c>
      <c r="E9" s="54">
        <v>0</v>
      </c>
      <c r="F9" s="185">
        <v>0</v>
      </c>
      <c r="G9" s="113">
        <v>0</v>
      </c>
      <c r="H9" s="112">
        <f t="shared" ref="H9:H28" si="0">I9-G9</f>
        <v>0</v>
      </c>
      <c r="I9" s="113">
        <v>0</v>
      </c>
      <c r="J9" s="112">
        <f t="shared" ref="J9:J28" si="1">K9-I9</f>
        <v>0</v>
      </c>
      <c r="K9" s="113">
        <v>0</v>
      </c>
      <c r="L9" s="112">
        <f t="shared" ref="L9:L11" si="2">M9-K9</f>
        <v>0</v>
      </c>
      <c r="M9" s="113">
        <v>0</v>
      </c>
      <c r="N9" s="112">
        <f t="shared" ref="N9:N11" si="3">O9-M9</f>
        <v>0</v>
      </c>
      <c r="O9" s="113">
        <v>0</v>
      </c>
      <c r="P9" s="112">
        <f t="shared" ref="P9:P11" si="4">Q9-O9</f>
        <v>0</v>
      </c>
      <c r="Q9" s="113">
        <v>0</v>
      </c>
      <c r="R9" s="112">
        <f t="shared" ref="R9:R11" si="5">S9-Q9</f>
        <v>0</v>
      </c>
      <c r="S9" s="113">
        <v>0</v>
      </c>
      <c r="T9" s="112">
        <f t="shared" ref="T9:T11" si="6">U9-S9</f>
        <v>0</v>
      </c>
      <c r="U9" s="113">
        <v>0</v>
      </c>
      <c r="V9" s="112">
        <f t="shared" ref="V9:V11" si="7">W9-U9</f>
        <v>0</v>
      </c>
      <c r="W9" s="113">
        <v>0</v>
      </c>
      <c r="X9" s="112">
        <f t="shared" ref="X9:X11" si="8">Y9-W9</f>
        <v>0</v>
      </c>
      <c r="Y9" s="113">
        <v>0</v>
      </c>
      <c r="Z9" s="112">
        <f t="shared" ref="Z9:Z11" si="9">AA9-Y9</f>
        <v>0</v>
      </c>
      <c r="AA9" s="113">
        <v>0</v>
      </c>
      <c r="AB9" s="112" t="e">
        <f>(AA9/F9)*100</f>
        <v>#DIV/0!</v>
      </c>
    </row>
    <row r="10" spans="1:28" s="47" customFormat="1" ht="15" hidden="1" customHeight="1" x14ac:dyDescent="0.2">
      <c r="A10" s="44">
        <v>13101</v>
      </c>
      <c r="B10" s="40"/>
      <c r="C10" s="46">
        <v>4116</v>
      </c>
      <c r="D10" s="11" t="s">
        <v>490</v>
      </c>
      <c r="E10" s="54">
        <v>0</v>
      </c>
      <c r="F10" s="185">
        <v>0</v>
      </c>
      <c r="G10" s="113">
        <v>0</v>
      </c>
      <c r="H10" s="112">
        <f t="shared" ref="H10" si="10">I10-G10</f>
        <v>0</v>
      </c>
      <c r="I10" s="113">
        <v>0</v>
      </c>
      <c r="J10" s="112">
        <f t="shared" ref="J10" si="11">K10-I10</f>
        <v>0</v>
      </c>
      <c r="K10" s="113">
        <v>0</v>
      </c>
      <c r="L10" s="112">
        <f t="shared" ref="L10" si="12">M10-K10</f>
        <v>0</v>
      </c>
      <c r="M10" s="113">
        <v>0</v>
      </c>
      <c r="N10" s="112">
        <f t="shared" ref="N10" si="13">O10-M10</f>
        <v>0</v>
      </c>
      <c r="O10" s="113">
        <v>0</v>
      </c>
      <c r="P10" s="112">
        <f t="shared" ref="P10" si="14">Q10-O10</f>
        <v>0</v>
      </c>
      <c r="Q10" s="113">
        <v>0</v>
      </c>
      <c r="R10" s="112">
        <f t="shared" ref="R10" si="15">S10-Q10</f>
        <v>0</v>
      </c>
      <c r="S10" s="113">
        <v>0</v>
      </c>
      <c r="T10" s="112">
        <f t="shared" ref="T10" si="16">U10-S10</f>
        <v>0</v>
      </c>
      <c r="U10" s="113">
        <v>0</v>
      </c>
      <c r="V10" s="112">
        <f t="shared" ref="V10" si="17">W10-U10</f>
        <v>0</v>
      </c>
      <c r="W10" s="113">
        <v>0</v>
      </c>
      <c r="X10" s="112">
        <f t="shared" ref="X10" si="18">Y10-W10</f>
        <v>0</v>
      </c>
      <c r="Y10" s="113">
        <v>0</v>
      </c>
      <c r="Z10" s="112">
        <f t="shared" ref="Z10" si="19">AA10-Y10</f>
        <v>0</v>
      </c>
      <c r="AA10" s="113">
        <v>0</v>
      </c>
      <c r="AB10" s="112" t="e">
        <f t="shared" ref="AB10" si="20">(AA10/F10)*100</f>
        <v>#DIV/0!</v>
      </c>
    </row>
    <row r="11" spans="1:28" s="47" customFormat="1" ht="18.399999999999999" customHeight="1" x14ac:dyDescent="0.2">
      <c r="A11" s="44">
        <v>13013</v>
      </c>
      <c r="B11" s="40"/>
      <c r="C11" s="46">
        <v>4116</v>
      </c>
      <c r="D11" s="11" t="s">
        <v>520</v>
      </c>
      <c r="E11" s="54">
        <v>0</v>
      </c>
      <c r="F11" s="185">
        <v>330</v>
      </c>
      <c r="G11" s="113">
        <v>0</v>
      </c>
      <c r="H11" s="112">
        <f t="shared" ref="H11" si="21">I11-G11</f>
        <v>45</v>
      </c>
      <c r="I11" s="113">
        <v>45</v>
      </c>
      <c r="J11" s="112">
        <f t="shared" ref="J11" si="22">K11-I11</f>
        <v>0</v>
      </c>
      <c r="K11" s="113">
        <v>45</v>
      </c>
      <c r="L11" s="112">
        <f t="shared" si="2"/>
        <v>0</v>
      </c>
      <c r="M11" s="113">
        <v>45</v>
      </c>
      <c r="N11" s="112">
        <f t="shared" si="3"/>
        <v>15</v>
      </c>
      <c r="O11" s="113">
        <v>60</v>
      </c>
      <c r="P11" s="112">
        <f t="shared" si="4"/>
        <v>-60</v>
      </c>
      <c r="Q11" s="113">
        <v>0</v>
      </c>
      <c r="R11" s="112">
        <f t="shared" si="5"/>
        <v>147.19999999999999</v>
      </c>
      <c r="S11" s="113">
        <v>147.19999999999999</v>
      </c>
      <c r="T11" s="112">
        <f t="shared" si="6"/>
        <v>-147.19999999999999</v>
      </c>
      <c r="U11" s="113">
        <v>0</v>
      </c>
      <c r="V11" s="112">
        <f t="shared" si="7"/>
        <v>0</v>
      </c>
      <c r="W11" s="113">
        <v>0</v>
      </c>
      <c r="X11" s="112">
        <f t="shared" si="8"/>
        <v>0</v>
      </c>
      <c r="Y11" s="113">
        <v>0</v>
      </c>
      <c r="Z11" s="112">
        <f t="shared" si="9"/>
        <v>0</v>
      </c>
      <c r="AA11" s="113">
        <v>0</v>
      </c>
      <c r="AB11" s="112">
        <f t="shared" ref="AB11" si="23">(AA11/F11)*100</f>
        <v>0</v>
      </c>
    </row>
    <row r="12" spans="1:28" s="47" customFormat="1" ht="15" customHeight="1" x14ac:dyDescent="0.2">
      <c r="A12" s="44">
        <v>13013</v>
      </c>
      <c r="B12" s="40"/>
      <c r="C12" s="46">
        <v>4116</v>
      </c>
      <c r="D12" s="11" t="s">
        <v>499</v>
      </c>
      <c r="E12" s="54">
        <v>2651</v>
      </c>
      <c r="F12" s="185">
        <v>2518</v>
      </c>
      <c r="G12" s="113">
        <v>45</v>
      </c>
      <c r="H12" s="112">
        <f t="shared" ref="H12:H16" si="24">I12-G12</f>
        <v>1076.2</v>
      </c>
      <c r="I12" s="113">
        <v>1121.2</v>
      </c>
      <c r="J12" s="112">
        <f t="shared" ref="J12:J16" si="25">K12-I12</f>
        <v>0</v>
      </c>
      <c r="K12" s="113">
        <v>1121.2</v>
      </c>
      <c r="L12" s="112">
        <f t="shared" ref="L12:L16" si="26">M12-K12</f>
        <v>0</v>
      </c>
      <c r="M12" s="113">
        <v>1121.2</v>
      </c>
      <c r="N12" s="112">
        <f t="shared" ref="N12:N16" si="27">O12-M12</f>
        <v>0</v>
      </c>
      <c r="O12" s="113">
        <v>1121.2</v>
      </c>
      <c r="P12" s="112">
        <f t="shared" ref="P12:P16" si="28">Q12-O12</f>
        <v>-1121.2</v>
      </c>
      <c r="Q12" s="113">
        <v>0</v>
      </c>
      <c r="R12" s="112">
        <f t="shared" ref="R12:R16" si="29">S12-Q12</f>
        <v>3783.5</v>
      </c>
      <c r="S12" s="113">
        <v>3783.5</v>
      </c>
      <c r="T12" s="112">
        <f t="shared" ref="T12:T16" si="30">U12-S12</f>
        <v>-3783.5</v>
      </c>
      <c r="U12" s="113">
        <v>0</v>
      </c>
      <c r="V12" s="112">
        <f t="shared" ref="V12:V16" si="31">W12-U12</f>
        <v>0</v>
      </c>
      <c r="W12" s="113">
        <v>0</v>
      </c>
      <c r="X12" s="112">
        <f t="shared" ref="X12:X16" si="32">Y12-W12</f>
        <v>0</v>
      </c>
      <c r="Y12" s="113">
        <v>0</v>
      </c>
      <c r="Z12" s="112">
        <f t="shared" ref="Z12:Z16" si="33">AA12-Y12</f>
        <v>0</v>
      </c>
      <c r="AA12" s="113">
        <v>0</v>
      </c>
      <c r="AB12" s="112">
        <f t="shared" ref="AB12:AB16" si="34">(AA12/F12)*100</f>
        <v>0</v>
      </c>
    </row>
    <row r="13" spans="1:28" s="47" customFormat="1" ht="18.399999999999999" customHeight="1" x14ac:dyDescent="0.2">
      <c r="A13" s="44">
        <v>15011</v>
      </c>
      <c r="B13" s="40"/>
      <c r="C13" s="46">
        <v>4116</v>
      </c>
      <c r="D13" s="11" t="s">
        <v>594</v>
      </c>
      <c r="E13" s="54">
        <v>0</v>
      </c>
      <c r="F13" s="185">
        <v>34.200000000000003</v>
      </c>
      <c r="G13" s="113">
        <v>0</v>
      </c>
      <c r="H13" s="112">
        <f t="shared" si="24"/>
        <v>0</v>
      </c>
      <c r="I13" s="113">
        <v>0</v>
      </c>
      <c r="J13" s="112">
        <f t="shared" si="25"/>
        <v>34.200000000000003</v>
      </c>
      <c r="K13" s="113">
        <v>34.200000000000003</v>
      </c>
      <c r="L13" s="112">
        <f t="shared" si="26"/>
        <v>0</v>
      </c>
      <c r="M13" s="113">
        <v>34.200000000000003</v>
      </c>
      <c r="N13" s="112">
        <f t="shared" si="27"/>
        <v>0</v>
      </c>
      <c r="O13" s="113">
        <v>34.200000000000003</v>
      </c>
      <c r="P13" s="112">
        <f t="shared" si="28"/>
        <v>-34.200000000000003</v>
      </c>
      <c r="Q13" s="113">
        <v>0</v>
      </c>
      <c r="R13" s="112">
        <f t="shared" si="29"/>
        <v>34.200000000000003</v>
      </c>
      <c r="S13" s="113">
        <v>34.200000000000003</v>
      </c>
      <c r="T13" s="112">
        <f t="shared" si="30"/>
        <v>-34.200000000000003</v>
      </c>
      <c r="U13" s="113">
        <v>0</v>
      </c>
      <c r="V13" s="112">
        <f t="shared" si="31"/>
        <v>0</v>
      </c>
      <c r="W13" s="113">
        <v>0</v>
      </c>
      <c r="X13" s="112">
        <f t="shared" si="32"/>
        <v>0</v>
      </c>
      <c r="Y13" s="113">
        <v>0</v>
      </c>
      <c r="Z13" s="112">
        <f t="shared" si="33"/>
        <v>0</v>
      </c>
      <c r="AA13" s="113">
        <v>0</v>
      </c>
      <c r="AB13" s="112">
        <f t="shared" si="34"/>
        <v>0</v>
      </c>
    </row>
    <row r="14" spans="1:28" s="47" customFormat="1" ht="18.399999999999999" customHeight="1" x14ac:dyDescent="0.2">
      <c r="A14" s="44">
        <v>15011</v>
      </c>
      <c r="B14" s="40"/>
      <c r="C14" s="46">
        <v>4116</v>
      </c>
      <c r="D14" s="11" t="s">
        <v>582</v>
      </c>
      <c r="E14" s="54">
        <v>0</v>
      </c>
      <c r="F14" s="185">
        <v>0</v>
      </c>
      <c r="G14" s="113">
        <v>0</v>
      </c>
      <c r="H14" s="112">
        <f t="shared" ref="H14" si="35">I14-G14</f>
        <v>0</v>
      </c>
      <c r="I14" s="113">
        <v>0</v>
      </c>
      <c r="J14" s="112">
        <f t="shared" ref="J14" si="36">K14-I14</f>
        <v>0</v>
      </c>
      <c r="K14" s="113">
        <v>0</v>
      </c>
      <c r="L14" s="112">
        <f t="shared" ref="L14" si="37">M14-K14</f>
        <v>0</v>
      </c>
      <c r="M14" s="113">
        <v>0</v>
      </c>
      <c r="N14" s="112">
        <f t="shared" ref="N14" si="38">O14-M14</f>
        <v>0</v>
      </c>
      <c r="O14" s="113">
        <v>0</v>
      </c>
      <c r="P14" s="112">
        <f t="shared" ref="P14" si="39">Q14-O14</f>
        <v>0</v>
      </c>
      <c r="Q14" s="113">
        <v>0</v>
      </c>
      <c r="R14" s="112">
        <f t="shared" ref="R14" si="40">S14-Q14</f>
        <v>121.6</v>
      </c>
      <c r="S14" s="113">
        <v>121.6</v>
      </c>
      <c r="T14" s="112">
        <f t="shared" ref="T14" si="41">U14-S14</f>
        <v>-121.6</v>
      </c>
      <c r="U14" s="113">
        <v>0</v>
      </c>
      <c r="V14" s="112">
        <f t="shared" ref="V14" si="42">W14-U14</f>
        <v>0</v>
      </c>
      <c r="W14" s="113">
        <v>0</v>
      </c>
      <c r="X14" s="112">
        <f t="shared" ref="X14" si="43">Y14-W14</f>
        <v>0</v>
      </c>
      <c r="Y14" s="113">
        <v>0</v>
      </c>
      <c r="Z14" s="112">
        <f t="shared" ref="Z14" si="44">AA14-Y14</f>
        <v>0</v>
      </c>
      <c r="AA14" s="113">
        <v>0</v>
      </c>
      <c r="AB14" s="112" t="e">
        <f t="shared" ref="AB14" si="45">(AA14/F14)*100</f>
        <v>#DIV/0!</v>
      </c>
    </row>
    <row r="15" spans="1:28" s="47" customFormat="1" ht="18.399999999999999" customHeight="1" x14ac:dyDescent="0.2">
      <c r="A15" s="44">
        <v>15974</v>
      </c>
      <c r="B15" s="40"/>
      <c r="C15" s="46">
        <v>4216</v>
      </c>
      <c r="D15" s="11" t="s">
        <v>570</v>
      </c>
      <c r="E15" s="54">
        <v>0</v>
      </c>
      <c r="F15" s="185">
        <v>472.7</v>
      </c>
      <c r="G15" s="113">
        <v>0</v>
      </c>
      <c r="H15" s="112">
        <f t="shared" si="24"/>
        <v>0</v>
      </c>
      <c r="I15" s="113">
        <v>0</v>
      </c>
      <c r="J15" s="112">
        <f t="shared" si="25"/>
        <v>472.7</v>
      </c>
      <c r="K15" s="113">
        <v>472.7</v>
      </c>
      <c r="L15" s="112">
        <f t="shared" si="26"/>
        <v>0</v>
      </c>
      <c r="M15" s="113">
        <v>472.7</v>
      </c>
      <c r="N15" s="112">
        <f t="shared" si="27"/>
        <v>0</v>
      </c>
      <c r="O15" s="113">
        <v>472.7</v>
      </c>
      <c r="P15" s="112">
        <f t="shared" si="28"/>
        <v>-472.7</v>
      </c>
      <c r="Q15" s="113">
        <v>0</v>
      </c>
      <c r="R15" s="112">
        <f t="shared" si="29"/>
        <v>472.7</v>
      </c>
      <c r="S15" s="113">
        <v>472.7</v>
      </c>
      <c r="T15" s="112">
        <f t="shared" si="30"/>
        <v>-472.7</v>
      </c>
      <c r="U15" s="113">
        <v>0</v>
      </c>
      <c r="V15" s="112">
        <f t="shared" si="31"/>
        <v>0</v>
      </c>
      <c r="W15" s="113">
        <v>0</v>
      </c>
      <c r="X15" s="112">
        <f t="shared" si="32"/>
        <v>0</v>
      </c>
      <c r="Y15" s="113">
        <v>0</v>
      </c>
      <c r="Z15" s="112">
        <f t="shared" si="33"/>
        <v>0</v>
      </c>
      <c r="AA15" s="113">
        <v>0</v>
      </c>
      <c r="AB15" s="112">
        <f t="shared" si="34"/>
        <v>0</v>
      </c>
    </row>
    <row r="16" spans="1:28" s="47" customFormat="1" ht="18.399999999999999" customHeight="1" x14ac:dyDescent="0.2">
      <c r="A16" s="44">
        <v>15974</v>
      </c>
      <c r="B16" s="40"/>
      <c r="C16" s="46">
        <v>4216</v>
      </c>
      <c r="D16" s="11" t="s">
        <v>595</v>
      </c>
      <c r="E16" s="54">
        <v>0</v>
      </c>
      <c r="F16" s="185">
        <v>0</v>
      </c>
      <c r="G16" s="113">
        <v>0</v>
      </c>
      <c r="H16" s="112">
        <f t="shared" si="24"/>
        <v>0</v>
      </c>
      <c r="I16" s="113">
        <v>0</v>
      </c>
      <c r="J16" s="112">
        <f t="shared" si="25"/>
        <v>0</v>
      </c>
      <c r="K16" s="113">
        <v>0</v>
      </c>
      <c r="L16" s="112">
        <f t="shared" si="26"/>
        <v>0</v>
      </c>
      <c r="M16" s="113">
        <v>0</v>
      </c>
      <c r="N16" s="112">
        <f t="shared" si="27"/>
        <v>0</v>
      </c>
      <c r="O16" s="113">
        <v>0</v>
      </c>
      <c r="P16" s="112">
        <f t="shared" si="28"/>
        <v>0</v>
      </c>
      <c r="Q16" s="113">
        <v>0</v>
      </c>
      <c r="R16" s="112">
        <f t="shared" si="29"/>
        <v>1519.5</v>
      </c>
      <c r="S16" s="113">
        <v>1519.5</v>
      </c>
      <c r="T16" s="112">
        <f t="shared" si="30"/>
        <v>-1519.5</v>
      </c>
      <c r="U16" s="113">
        <v>0</v>
      </c>
      <c r="V16" s="112">
        <f t="shared" si="31"/>
        <v>0</v>
      </c>
      <c r="W16" s="113">
        <v>0</v>
      </c>
      <c r="X16" s="112">
        <f t="shared" si="32"/>
        <v>0</v>
      </c>
      <c r="Y16" s="113">
        <v>0</v>
      </c>
      <c r="Z16" s="112">
        <f t="shared" si="33"/>
        <v>0</v>
      </c>
      <c r="AA16" s="113">
        <v>0</v>
      </c>
      <c r="AB16" s="112" t="e">
        <f t="shared" si="34"/>
        <v>#DIV/0!</v>
      </c>
    </row>
    <row r="17" spans="1:28" s="47" customFormat="1" ht="18.399999999999999" customHeight="1" x14ac:dyDescent="0.2">
      <c r="A17" s="44">
        <v>22500</v>
      </c>
      <c r="B17" s="40"/>
      <c r="C17" s="46">
        <v>4216</v>
      </c>
      <c r="D17" s="11" t="s">
        <v>583</v>
      </c>
      <c r="E17" s="54">
        <v>0</v>
      </c>
      <c r="F17" s="185">
        <v>0</v>
      </c>
      <c r="G17" s="113">
        <v>0</v>
      </c>
      <c r="H17" s="112">
        <f t="shared" ref="H17" si="46">I17-G17</f>
        <v>0</v>
      </c>
      <c r="I17" s="113">
        <v>0</v>
      </c>
      <c r="J17" s="112">
        <f t="shared" ref="J17" si="47">K17-I17</f>
        <v>0</v>
      </c>
      <c r="K17" s="113">
        <v>0</v>
      </c>
      <c r="L17" s="112">
        <f t="shared" ref="L17" si="48">M17-K17</f>
        <v>0</v>
      </c>
      <c r="M17" s="113">
        <v>0</v>
      </c>
      <c r="N17" s="112">
        <f t="shared" ref="N17" si="49">O17-M17</f>
        <v>0</v>
      </c>
      <c r="O17" s="113">
        <v>0</v>
      </c>
      <c r="P17" s="112">
        <f t="shared" ref="P17" si="50">Q17-O17</f>
        <v>0</v>
      </c>
      <c r="Q17" s="113">
        <v>0</v>
      </c>
      <c r="R17" s="112">
        <f t="shared" ref="R17" si="51">S17-Q17</f>
        <v>557.5</v>
      </c>
      <c r="S17" s="113">
        <v>557.5</v>
      </c>
      <c r="T17" s="112">
        <f t="shared" ref="T17" si="52">U17-S17</f>
        <v>-557.5</v>
      </c>
      <c r="U17" s="113">
        <v>0</v>
      </c>
      <c r="V17" s="112">
        <f t="shared" ref="V17" si="53">W17-U17</f>
        <v>0</v>
      </c>
      <c r="W17" s="113">
        <v>0</v>
      </c>
      <c r="X17" s="112">
        <f t="shared" ref="X17" si="54">Y17-W17</f>
        <v>0</v>
      </c>
      <c r="Y17" s="113">
        <v>0</v>
      </c>
      <c r="Z17" s="112">
        <f t="shared" ref="Z17" si="55">AA17-Y17</f>
        <v>0</v>
      </c>
      <c r="AA17" s="113">
        <v>0</v>
      </c>
      <c r="AB17" s="112" t="e">
        <f t="shared" ref="AB17" si="56">(AA17/F17)*100</f>
        <v>#DIV/0!</v>
      </c>
    </row>
    <row r="18" spans="1:28" s="47" customFormat="1" ht="15" customHeight="1" x14ac:dyDescent="0.2">
      <c r="A18" s="44"/>
      <c r="B18" s="40">
        <v>1032</v>
      </c>
      <c r="C18" s="46">
        <v>2111</v>
      </c>
      <c r="D18" s="11" t="s">
        <v>501</v>
      </c>
      <c r="E18" s="54">
        <v>0</v>
      </c>
      <c r="F18" s="185">
        <v>0</v>
      </c>
      <c r="G18" s="113">
        <v>10</v>
      </c>
      <c r="H18" s="112">
        <f t="shared" ref="H18" si="57">I18-G18</f>
        <v>2.5</v>
      </c>
      <c r="I18" s="113">
        <v>12.5</v>
      </c>
      <c r="J18" s="112">
        <f t="shared" ref="J18" si="58">K18-I18</f>
        <v>1.5</v>
      </c>
      <c r="K18" s="113">
        <v>14</v>
      </c>
      <c r="L18" s="112">
        <f t="shared" ref="L18" si="59">M18-K18</f>
        <v>0</v>
      </c>
      <c r="M18" s="113">
        <v>14</v>
      </c>
      <c r="N18" s="112">
        <f t="shared" ref="N18" si="60">O18-M18</f>
        <v>0</v>
      </c>
      <c r="O18" s="113">
        <v>14</v>
      </c>
      <c r="P18" s="112">
        <f t="shared" ref="P18" si="61">Q18-O18</f>
        <v>-14</v>
      </c>
      <c r="Q18" s="113">
        <v>0</v>
      </c>
      <c r="R18" s="112">
        <f t="shared" ref="R18" si="62">S18-Q18</f>
        <v>14</v>
      </c>
      <c r="S18" s="113">
        <v>14</v>
      </c>
      <c r="T18" s="112">
        <f t="shared" ref="T18" si="63">U18-S18</f>
        <v>-14</v>
      </c>
      <c r="U18" s="113">
        <v>0</v>
      </c>
      <c r="V18" s="112">
        <f t="shared" ref="V18" si="64">W18-U18</f>
        <v>0</v>
      </c>
      <c r="W18" s="113">
        <v>0</v>
      </c>
      <c r="X18" s="112">
        <f t="shared" ref="X18" si="65">Y18-W18</f>
        <v>0</v>
      </c>
      <c r="Y18" s="113">
        <v>0</v>
      </c>
      <c r="Z18" s="112">
        <f t="shared" ref="Z18" si="66">AA18-Y18</f>
        <v>0</v>
      </c>
      <c r="AA18" s="113">
        <v>0</v>
      </c>
      <c r="AB18" s="112" t="e">
        <f t="shared" ref="AB18" si="67">(AA18/F18)*100</f>
        <v>#DIV/0!</v>
      </c>
    </row>
    <row r="19" spans="1:28" s="47" customFormat="1" ht="15" customHeight="1" x14ac:dyDescent="0.2">
      <c r="A19" s="41"/>
      <c r="B19" s="40">
        <v>2212</v>
      </c>
      <c r="C19" s="11">
        <v>2324</v>
      </c>
      <c r="D19" s="11" t="s">
        <v>383</v>
      </c>
      <c r="E19" s="54">
        <v>0</v>
      </c>
      <c r="F19" s="185">
        <v>0</v>
      </c>
      <c r="G19" s="113">
        <v>3</v>
      </c>
      <c r="H19" s="112">
        <f t="shared" si="0"/>
        <v>84.8</v>
      </c>
      <c r="I19" s="113">
        <v>87.8</v>
      </c>
      <c r="J19" s="112">
        <f t="shared" si="1"/>
        <v>0</v>
      </c>
      <c r="K19" s="113">
        <v>87.8</v>
      </c>
      <c r="L19" s="112">
        <f t="shared" ref="L19" si="68">M19-K19</f>
        <v>0</v>
      </c>
      <c r="M19" s="113">
        <v>87.8</v>
      </c>
      <c r="N19" s="112">
        <f t="shared" ref="N19" si="69">O19-M19</f>
        <v>0</v>
      </c>
      <c r="O19" s="113">
        <v>87.8</v>
      </c>
      <c r="P19" s="112">
        <f t="shared" ref="P19" si="70">Q19-O19</f>
        <v>-87.8</v>
      </c>
      <c r="Q19" s="113">
        <v>0</v>
      </c>
      <c r="R19" s="112">
        <f t="shared" ref="R19" si="71">S19-Q19</f>
        <v>87.9</v>
      </c>
      <c r="S19" s="113">
        <v>87.9</v>
      </c>
      <c r="T19" s="112">
        <f t="shared" ref="T19" si="72">U19-S19</f>
        <v>-87.9</v>
      </c>
      <c r="U19" s="113">
        <v>0</v>
      </c>
      <c r="V19" s="112">
        <f t="shared" ref="V19" si="73">W19-U19</f>
        <v>0</v>
      </c>
      <c r="W19" s="113">
        <v>0</v>
      </c>
      <c r="X19" s="112">
        <f t="shared" ref="X19" si="74">Y19-W19</f>
        <v>0</v>
      </c>
      <c r="Y19" s="113">
        <v>0</v>
      </c>
      <c r="Z19" s="112">
        <f t="shared" ref="Z19" si="75">AA19-Y19</f>
        <v>0</v>
      </c>
      <c r="AA19" s="113">
        <v>0</v>
      </c>
      <c r="AB19" s="112" t="e">
        <f t="shared" ref="AB19:AB33" si="76">(AA19/F19)*100</f>
        <v>#DIV/0!</v>
      </c>
    </row>
    <row r="20" spans="1:28" s="47" customFormat="1" ht="15" hidden="1" customHeight="1" x14ac:dyDescent="0.2">
      <c r="A20" s="41"/>
      <c r="B20" s="40">
        <v>2221</v>
      </c>
      <c r="C20" s="11">
        <v>2329</v>
      </c>
      <c r="D20" s="11" t="s">
        <v>442</v>
      </c>
      <c r="E20" s="54">
        <v>0</v>
      </c>
      <c r="F20" s="185">
        <v>0</v>
      </c>
      <c r="G20" s="113">
        <v>0</v>
      </c>
      <c r="H20" s="112">
        <f t="shared" si="0"/>
        <v>0</v>
      </c>
      <c r="I20" s="113">
        <v>0</v>
      </c>
      <c r="J20" s="112">
        <f t="shared" si="1"/>
        <v>0</v>
      </c>
      <c r="K20" s="113">
        <v>0</v>
      </c>
      <c r="L20" s="112">
        <f t="shared" ref="L20:L21" si="77">M20-K20</f>
        <v>0</v>
      </c>
      <c r="M20" s="113">
        <v>0</v>
      </c>
      <c r="N20" s="112">
        <f t="shared" ref="N20:N21" si="78">O20-M20</f>
        <v>0</v>
      </c>
      <c r="O20" s="113">
        <v>0</v>
      </c>
      <c r="P20" s="112">
        <f t="shared" ref="P20:P21" si="79">Q20-O20</f>
        <v>0</v>
      </c>
      <c r="Q20" s="113">
        <v>0</v>
      </c>
      <c r="R20" s="112">
        <f t="shared" ref="R20:R21" si="80">S20-Q20</f>
        <v>0</v>
      </c>
      <c r="S20" s="113">
        <v>0</v>
      </c>
      <c r="T20" s="112">
        <f t="shared" ref="T20:T21" si="81">U20-S20</f>
        <v>0</v>
      </c>
      <c r="U20" s="113">
        <v>0</v>
      </c>
      <c r="V20" s="112">
        <f t="shared" ref="V20:V21" si="82">W20-U20</f>
        <v>0</v>
      </c>
      <c r="W20" s="113">
        <v>0</v>
      </c>
      <c r="X20" s="112">
        <f t="shared" ref="X20:X21" si="83">Y20-W20</f>
        <v>0</v>
      </c>
      <c r="Y20" s="113">
        <v>0</v>
      </c>
      <c r="Z20" s="112">
        <f t="shared" ref="Z20:Z21" si="84">AA20-Y20</f>
        <v>0</v>
      </c>
      <c r="AA20" s="113">
        <v>0</v>
      </c>
      <c r="AB20" s="112" t="e">
        <f t="shared" si="76"/>
        <v>#DIV/0!</v>
      </c>
    </row>
    <row r="21" spans="1:28" s="47" customFormat="1" ht="15" customHeight="1" x14ac:dyDescent="0.2">
      <c r="A21" s="41"/>
      <c r="B21" s="40">
        <v>2219</v>
      </c>
      <c r="C21" s="11">
        <v>2322</v>
      </c>
      <c r="D21" s="11" t="s">
        <v>466</v>
      </c>
      <c r="E21" s="54">
        <v>0</v>
      </c>
      <c r="F21" s="185">
        <v>0</v>
      </c>
      <c r="G21" s="113">
        <v>0</v>
      </c>
      <c r="H21" s="112">
        <f t="shared" si="0"/>
        <v>32.5</v>
      </c>
      <c r="I21" s="113">
        <v>32.5</v>
      </c>
      <c r="J21" s="112">
        <f t="shared" si="1"/>
        <v>0</v>
      </c>
      <c r="K21" s="113">
        <v>32.5</v>
      </c>
      <c r="L21" s="112">
        <f t="shared" si="77"/>
        <v>0</v>
      </c>
      <c r="M21" s="113">
        <v>32.5</v>
      </c>
      <c r="N21" s="112">
        <f t="shared" si="78"/>
        <v>0</v>
      </c>
      <c r="O21" s="113">
        <v>32.5</v>
      </c>
      <c r="P21" s="112">
        <f t="shared" si="79"/>
        <v>-32.5</v>
      </c>
      <c r="Q21" s="113">
        <v>0</v>
      </c>
      <c r="R21" s="112">
        <f t="shared" si="80"/>
        <v>32.5</v>
      </c>
      <c r="S21" s="113">
        <v>32.5</v>
      </c>
      <c r="T21" s="112">
        <f t="shared" si="81"/>
        <v>-32.5</v>
      </c>
      <c r="U21" s="113">
        <v>0</v>
      </c>
      <c r="V21" s="112">
        <f t="shared" si="82"/>
        <v>0</v>
      </c>
      <c r="W21" s="113">
        <v>0</v>
      </c>
      <c r="X21" s="112">
        <f t="shared" si="83"/>
        <v>0</v>
      </c>
      <c r="Y21" s="113">
        <v>0</v>
      </c>
      <c r="Z21" s="112">
        <f t="shared" si="84"/>
        <v>0</v>
      </c>
      <c r="AA21" s="113">
        <v>0</v>
      </c>
      <c r="AB21" s="112" t="e">
        <f t="shared" si="76"/>
        <v>#DIV/0!</v>
      </c>
    </row>
    <row r="22" spans="1:28" s="47" customFormat="1" ht="15" hidden="1" customHeight="1" x14ac:dyDescent="0.2">
      <c r="A22" s="41"/>
      <c r="B22" s="40">
        <v>2219</v>
      </c>
      <c r="C22" s="11">
        <v>2329</v>
      </c>
      <c r="D22" s="29" t="s">
        <v>482</v>
      </c>
      <c r="E22" s="54">
        <v>0</v>
      </c>
      <c r="F22" s="185">
        <v>0</v>
      </c>
      <c r="G22" s="113">
        <v>0</v>
      </c>
      <c r="H22" s="112">
        <f t="shared" ref="H22" si="85">I22-G22</f>
        <v>0</v>
      </c>
      <c r="I22" s="113">
        <v>0</v>
      </c>
      <c r="J22" s="112">
        <f t="shared" ref="J22" si="86">K22-I22</f>
        <v>0</v>
      </c>
      <c r="K22" s="113">
        <v>0</v>
      </c>
      <c r="L22" s="112">
        <f t="shared" ref="L22" si="87">M22-K22</f>
        <v>0</v>
      </c>
      <c r="M22" s="113">
        <v>0</v>
      </c>
      <c r="N22" s="112">
        <f t="shared" ref="N22" si="88">O22-M22</f>
        <v>0</v>
      </c>
      <c r="O22" s="113">
        <v>0</v>
      </c>
      <c r="P22" s="112">
        <f t="shared" ref="P22" si="89">Q22-O22</f>
        <v>0</v>
      </c>
      <c r="Q22" s="113">
        <v>0</v>
      </c>
      <c r="R22" s="112">
        <f t="shared" ref="R22" si="90">S22-Q22</f>
        <v>0</v>
      </c>
      <c r="S22" s="113">
        <v>0</v>
      </c>
      <c r="T22" s="112">
        <f t="shared" ref="T22" si="91">U22-S22</f>
        <v>0</v>
      </c>
      <c r="U22" s="113">
        <v>0</v>
      </c>
      <c r="V22" s="112">
        <f t="shared" ref="V22" si="92">W22-U22</f>
        <v>0</v>
      </c>
      <c r="W22" s="113">
        <v>0</v>
      </c>
      <c r="X22" s="112">
        <f t="shared" ref="X22" si="93">Y22-W22</f>
        <v>0</v>
      </c>
      <c r="Y22" s="113">
        <v>0</v>
      </c>
      <c r="Z22" s="112">
        <f t="shared" ref="Z22" si="94">AA22-Y22</f>
        <v>0</v>
      </c>
      <c r="AA22" s="113">
        <v>0</v>
      </c>
      <c r="AB22" s="112" t="e">
        <f t="shared" si="76"/>
        <v>#DIV/0!</v>
      </c>
    </row>
    <row r="23" spans="1:28" s="47" customFormat="1" ht="15" hidden="1" customHeight="1" x14ac:dyDescent="0.2">
      <c r="A23" s="41"/>
      <c r="B23" s="40">
        <v>2221</v>
      </c>
      <c r="C23" s="11">
        <v>2329</v>
      </c>
      <c r="D23" s="29" t="s">
        <v>525</v>
      </c>
      <c r="E23" s="54">
        <v>0</v>
      </c>
      <c r="F23" s="185">
        <v>0</v>
      </c>
      <c r="G23" s="113">
        <v>0</v>
      </c>
      <c r="H23" s="112">
        <f t="shared" ref="H23" si="95">I23-G23</f>
        <v>0</v>
      </c>
      <c r="I23" s="113">
        <v>0</v>
      </c>
      <c r="J23" s="112">
        <f t="shared" ref="J23" si="96">K23-I23</f>
        <v>0</v>
      </c>
      <c r="K23" s="113">
        <v>0</v>
      </c>
      <c r="L23" s="112">
        <f t="shared" ref="L23" si="97">M23-K23</f>
        <v>0</v>
      </c>
      <c r="M23" s="113">
        <v>0</v>
      </c>
      <c r="N23" s="112">
        <f t="shared" ref="N23" si="98">O23-M23</f>
        <v>0</v>
      </c>
      <c r="O23" s="113">
        <v>0</v>
      </c>
      <c r="P23" s="112">
        <f t="shared" ref="P23" si="99">Q23-O23</f>
        <v>0</v>
      </c>
      <c r="Q23" s="113">
        <v>0</v>
      </c>
      <c r="R23" s="112">
        <f t="shared" ref="R23" si="100">S23-Q23</f>
        <v>0</v>
      </c>
      <c r="S23" s="113">
        <v>0</v>
      </c>
      <c r="T23" s="112">
        <f t="shared" ref="T23" si="101">U23-S23</f>
        <v>0</v>
      </c>
      <c r="U23" s="113">
        <v>0</v>
      </c>
      <c r="V23" s="112">
        <f t="shared" ref="V23" si="102">W23-U23</f>
        <v>0</v>
      </c>
      <c r="W23" s="113">
        <v>0</v>
      </c>
      <c r="X23" s="112">
        <f t="shared" ref="X23" si="103">Y23-W23</f>
        <v>0</v>
      </c>
      <c r="Y23" s="113">
        <v>0</v>
      </c>
      <c r="Z23" s="112">
        <f t="shared" ref="Z23" si="104">AA23-Y23</f>
        <v>0</v>
      </c>
      <c r="AA23" s="113">
        <v>0</v>
      </c>
      <c r="AB23" s="112" t="e">
        <f t="shared" ref="AB23" si="105">(AA23/F23)*100</f>
        <v>#DIV/0!</v>
      </c>
    </row>
    <row r="24" spans="1:28" s="47" customFormat="1" ht="15" customHeight="1" x14ac:dyDescent="0.2">
      <c r="A24" s="41"/>
      <c r="B24" s="40">
        <v>3631</v>
      </c>
      <c r="C24" s="11">
        <v>2324</v>
      </c>
      <c r="D24" s="11" t="s">
        <v>340</v>
      </c>
      <c r="E24" s="54">
        <v>0</v>
      </c>
      <c r="F24" s="185">
        <v>0</v>
      </c>
      <c r="G24" s="113">
        <v>2.6</v>
      </c>
      <c r="H24" s="112">
        <f t="shared" si="0"/>
        <v>523.19999999999993</v>
      </c>
      <c r="I24" s="113">
        <v>525.79999999999995</v>
      </c>
      <c r="J24" s="112">
        <f t="shared" si="1"/>
        <v>0.10000000000002274</v>
      </c>
      <c r="K24" s="113">
        <v>525.9</v>
      </c>
      <c r="L24" s="112">
        <f t="shared" ref="L24:L32" si="106">M24-K24</f>
        <v>-0.10000000000002274</v>
      </c>
      <c r="M24" s="113">
        <v>525.79999999999995</v>
      </c>
      <c r="N24" s="112">
        <f t="shared" ref="N24:N32" si="107">O24-M24</f>
        <v>0</v>
      </c>
      <c r="O24" s="113">
        <v>525.79999999999995</v>
      </c>
      <c r="P24" s="112">
        <f t="shared" ref="P24:P32" si="108">Q24-O24</f>
        <v>-525.79999999999995</v>
      </c>
      <c r="Q24" s="113">
        <v>0</v>
      </c>
      <c r="R24" s="112">
        <f t="shared" ref="R24:R32" si="109">S24-Q24</f>
        <v>525.79999999999995</v>
      </c>
      <c r="S24" s="113">
        <v>525.79999999999995</v>
      </c>
      <c r="T24" s="112">
        <f t="shared" ref="T24:T32" si="110">U24-S24</f>
        <v>-525.79999999999995</v>
      </c>
      <c r="U24" s="113">
        <v>0</v>
      </c>
      <c r="V24" s="112">
        <f t="shared" ref="V24:V32" si="111">W24-U24</f>
        <v>0</v>
      </c>
      <c r="W24" s="113">
        <v>0</v>
      </c>
      <c r="X24" s="112">
        <f t="shared" ref="X24:X32" si="112">Y24-W24</f>
        <v>0</v>
      </c>
      <c r="Y24" s="113">
        <v>0</v>
      </c>
      <c r="Z24" s="112">
        <f t="shared" ref="Z24:Z32" si="113">AA24-Y24</f>
        <v>0</v>
      </c>
      <c r="AA24" s="113">
        <v>0</v>
      </c>
      <c r="AB24" s="112" t="e">
        <f t="shared" si="76"/>
        <v>#DIV/0!</v>
      </c>
    </row>
    <row r="25" spans="1:28" s="47" customFormat="1" ht="16.7" customHeight="1" x14ac:dyDescent="0.2">
      <c r="A25" s="41"/>
      <c r="B25" s="40">
        <v>3639</v>
      </c>
      <c r="C25" s="11">
        <v>2111</v>
      </c>
      <c r="D25" s="11" t="s">
        <v>421</v>
      </c>
      <c r="E25" s="54">
        <v>1243</v>
      </c>
      <c r="F25" s="185">
        <v>1243</v>
      </c>
      <c r="G25" s="113">
        <v>261.7</v>
      </c>
      <c r="H25" s="112">
        <f t="shared" si="0"/>
        <v>51</v>
      </c>
      <c r="I25" s="113">
        <v>312.7</v>
      </c>
      <c r="J25" s="112">
        <f t="shared" si="1"/>
        <v>128.90000000000003</v>
      </c>
      <c r="K25" s="113">
        <v>441.6</v>
      </c>
      <c r="L25" s="112">
        <f t="shared" ref="L25:L28" si="114">M25-K25</f>
        <v>78.799999999999955</v>
      </c>
      <c r="M25" s="113">
        <v>520.4</v>
      </c>
      <c r="N25" s="112">
        <f t="shared" ref="N25:N28" si="115">O25-M25</f>
        <v>41</v>
      </c>
      <c r="O25" s="113">
        <v>561.4</v>
      </c>
      <c r="P25" s="112">
        <f t="shared" ref="P25:P28" si="116">Q25-O25</f>
        <v>-561.4</v>
      </c>
      <c r="Q25" s="113">
        <v>0</v>
      </c>
      <c r="R25" s="112">
        <f t="shared" ref="R25:R28" si="117">S25-Q25</f>
        <v>835.5</v>
      </c>
      <c r="S25" s="113">
        <v>835.5</v>
      </c>
      <c r="T25" s="112">
        <f t="shared" ref="T25:T28" si="118">U25-S25</f>
        <v>-835.5</v>
      </c>
      <c r="U25" s="113">
        <v>0</v>
      </c>
      <c r="V25" s="112">
        <f t="shared" ref="V25:V28" si="119">W25-U25</f>
        <v>0</v>
      </c>
      <c r="W25" s="113">
        <v>0</v>
      </c>
      <c r="X25" s="112">
        <f t="shared" ref="X25:X28" si="120">Y25-W25</f>
        <v>0</v>
      </c>
      <c r="Y25" s="113">
        <v>0</v>
      </c>
      <c r="Z25" s="112">
        <f t="shared" ref="Z25:Z28" si="121">AA25-Y25</f>
        <v>0</v>
      </c>
      <c r="AA25" s="113">
        <v>0</v>
      </c>
      <c r="AB25" s="112">
        <f t="shared" si="76"/>
        <v>0</v>
      </c>
    </row>
    <row r="26" spans="1:28" s="47" customFormat="1" ht="13.35" customHeight="1" x14ac:dyDescent="0.2">
      <c r="A26" s="41"/>
      <c r="B26" s="40">
        <v>3639</v>
      </c>
      <c r="C26" s="11">
        <v>2324</v>
      </c>
      <c r="D26" s="11" t="s">
        <v>576</v>
      </c>
      <c r="E26" s="54">
        <v>0</v>
      </c>
      <c r="F26" s="185">
        <v>0</v>
      </c>
      <c r="G26" s="113">
        <v>0</v>
      </c>
      <c r="H26" s="112">
        <f t="shared" si="0"/>
        <v>0</v>
      </c>
      <c r="I26" s="113">
        <v>0</v>
      </c>
      <c r="J26" s="112">
        <f t="shared" si="1"/>
        <v>0</v>
      </c>
      <c r="K26" s="113">
        <v>0</v>
      </c>
      <c r="L26" s="112">
        <f t="shared" si="114"/>
        <v>8.1</v>
      </c>
      <c r="M26" s="113">
        <v>8.1</v>
      </c>
      <c r="N26" s="112">
        <f t="shared" si="115"/>
        <v>0</v>
      </c>
      <c r="O26" s="113">
        <v>8.1</v>
      </c>
      <c r="P26" s="112">
        <f t="shared" si="116"/>
        <v>-8.1</v>
      </c>
      <c r="Q26" s="113">
        <v>0</v>
      </c>
      <c r="R26" s="112">
        <f t="shared" si="117"/>
        <v>169.1</v>
      </c>
      <c r="S26" s="113">
        <v>169.1</v>
      </c>
      <c r="T26" s="112">
        <f t="shared" si="118"/>
        <v>-169.1</v>
      </c>
      <c r="U26" s="113">
        <v>0</v>
      </c>
      <c r="V26" s="112">
        <f t="shared" si="119"/>
        <v>0</v>
      </c>
      <c r="W26" s="113">
        <v>0</v>
      </c>
      <c r="X26" s="112">
        <f t="shared" si="120"/>
        <v>0</v>
      </c>
      <c r="Y26" s="113">
        <v>0</v>
      </c>
      <c r="Z26" s="112">
        <f t="shared" si="121"/>
        <v>0</v>
      </c>
      <c r="AA26" s="113">
        <v>0</v>
      </c>
      <c r="AB26" s="112" t="e">
        <f t="shared" si="76"/>
        <v>#DIV/0!</v>
      </c>
    </row>
    <row r="27" spans="1:28" s="47" customFormat="1" ht="13.35" hidden="1" customHeight="1" x14ac:dyDescent="0.2">
      <c r="A27" s="41"/>
      <c r="B27" s="40">
        <v>3722</v>
      </c>
      <c r="C27" s="11">
        <v>2111</v>
      </c>
      <c r="D27" s="11" t="s">
        <v>500</v>
      </c>
      <c r="E27" s="54">
        <v>0</v>
      </c>
      <c r="F27" s="185">
        <v>0</v>
      </c>
      <c r="G27" s="113">
        <v>0</v>
      </c>
      <c r="H27" s="112">
        <f t="shared" ref="H27" si="122">I27-G27</f>
        <v>0</v>
      </c>
      <c r="I27" s="113">
        <v>0</v>
      </c>
      <c r="J27" s="112">
        <f t="shared" ref="J27" si="123">K27-I27</f>
        <v>0</v>
      </c>
      <c r="K27" s="113">
        <v>0</v>
      </c>
      <c r="L27" s="112">
        <f t="shared" ref="L27" si="124">M27-K27</f>
        <v>0</v>
      </c>
      <c r="M27" s="113">
        <v>0</v>
      </c>
      <c r="N27" s="112">
        <f t="shared" ref="N27" si="125">O27-M27</f>
        <v>0</v>
      </c>
      <c r="O27" s="113">
        <v>0</v>
      </c>
      <c r="P27" s="112">
        <f t="shared" ref="P27" si="126">Q27-O27</f>
        <v>0</v>
      </c>
      <c r="Q27" s="113">
        <v>0</v>
      </c>
      <c r="R27" s="112">
        <f t="shared" ref="R27" si="127">S27-Q27</f>
        <v>0</v>
      </c>
      <c r="S27" s="113">
        <v>0</v>
      </c>
      <c r="T27" s="112">
        <f t="shared" ref="T27" si="128">U27-S27</f>
        <v>0</v>
      </c>
      <c r="U27" s="113">
        <v>0</v>
      </c>
      <c r="V27" s="112">
        <f t="shared" ref="V27" si="129">W27-U27</f>
        <v>0</v>
      </c>
      <c r="W27" s="113">
        <v>0</v>
      </c>
      <c r="X27" s="112">
        <f t="shared" ref="X27" si="130">Y27-W27</f>
        <v>0</v>
      </c>
      <c r="Y27" s="113">
        <v>0</v>
      </c>
      <c r="Z27" s="112">
        <f t="shared" ref="Z27" si="131">AA27-Y27</f>
        <v>0</v>
      </c>
      <c r="AA27" s="113">
        <v>0</v>
      </c>
      <c r="AB27" s="112" t="e">
        <f t="shared" ref="AB27" si="132">(AA27/F27)*100</f>
        <v>#DIV/0!</v>
      </c>
    </row>
    <row r="28" spans="1:28" s="47" customFormat="1" ht="9.9499999999999993" hidden="1" customHeight="1" x14ac:dyDescent="0.2">
      <c r="A28" s="41"/>
      <c r="B28" s="40">
        <v>3723</v>
      </c>
      <c r="C28" s="11">
        <v>2119</v>
      </c>
      <c r="D28" s="11" t="s">
        <v>483</v>
      </c>
      <c r="E28" s="54">
        <v>0</v>
      </c>
      <c r="F28" s="185">
        <v>0</v>
      </c>
      <c r="G28" s="113">
        <v>0</v>
      </c>
      <c r="H28" s="112">
        <f t="shared" si="0"/>
        <v>0</v>
      </c>
      <c r="I28" s="113">
        <v>0</v>
      </c>
      <c r="J28" s="112">
        <f t="shared" si="1"/>
        <v>0</v>
      </c>
      <c r="K28" s="113">
        <v>0</v>
      </c>
      <c r="L28" s="112">
        <f t="shared" si="114"/>
        <v>0</v>
      </c>
      <c r="M28" s="113">
        <v>0</v>
      </c>
      <c r="N28" s="112">
        <f t="shared" si="115"/>
        <v>0</v>
      </c>
      <c r="O28" s="113">
        <v>0</v>
      </c>
      <c r="P28" s="112">
        <f t="shared" si="116"/>
        <v>0</v>
      </c>
      <c r="Q28" s="113">
        <v>0</v>
      </c>
      <c r="R28" s="112">
        <f t="shared" si="117"/>
        <v>0</v>
      </c>
      <c r="S28" s="113">
        <v>0</v>
      </c>
      <c r="T28" s="112">
        <f t="shared" si="118"/>
        <v>0</v>
      </c>
      <c r="U28" s="113">
        <v>0</v>
      </c>
      <c r="V28" s="112">
        <f t="shared" si="119"/>
        <v>0</v>
      </c>
      <c r="W28" s="113">
        <v>0</v>
      </c>
      <c r="X28" s="112">
        <f t="shared" si="120"/>
        <v>0</v>
      </c>
      <c r="Y28" s="113">
        <v>0</v>
      </c>
      <c r="Z28" s="112">
        <f t="shared" si="121"/>
        <v>0</v>
      </c>
      <c r="AA28" s="113">
        <v>0</v>
      </c>
      <c r="AB28" s="112" t="e">
        <f t="shared" si="76"/>
        <v>#DIV/0!</v>
      </c>
    </row>
    <row r="29" spans="1:28" s="47" customFormat="1" ht="18.399999999999999" customHeight="1" x14ac:dyDescent="0.2">
      <c r="A29" s="41"/>
      <c r="B29" s="40">
        <v>3725</v>
      </c>
      <c r="C29" s="11">
        <v>2324</v>
      </c>
      <c r="D29" s="11" t="s">
        <v>339</v>
      </c>
      <c r="E29" s="54">
        <v>3268</v>
      </c>
      <c r="F29" s="185">
        <v>3268</v>
      </c>
      <c r="G29" s="113">
        <v>830.7</v>
      </c>
      <c r="H29" s="112">
        <f t="shared" ref="H29:H32" si="133">I29-G29</f>
        <v>9.9999999999909051E-2</v>
      </c>
      <c r="I29" s="113">
        <v>830.8</v>
      </c>
      <c r="J29" s="112">
        <f t="shared" ref="J29:J32" si="134">K29-I29</f>
        <v>1.7000000000000455</v>
      </c>
      <c r="K29" s="113">
        <v>832.5</v>
      </c>
      <c r="L29" s="112">
        <f t="shared" si="106"/>
        <v>4.8999999999999773</v>
      </c>
      <c r="M29" s="113">
        <v>837.4</v>
      </c>
      <c r="N29" s="112">
        <f t="shared" si="107"/>
        <v>759.80000000000007</v>
      </c>
      <c r="O29" s="113">
        <v>1597.2</v>
      </c>
      <c r="P29" s="112">
        <f t="shared" si="108"/>
        <v>-1597.2</v>
      </c>
      <c r="Q29" s="113">
        <v>0</v>
      </c>
      <c r="R29" s="112">
        <f t="shared" si="109"/>
        <v>1603.4</v>
      </c>
      <c r="S29" s="113">
        <v>1603.4</v>
      </c>
      <c r="T29" s="112">
        <f t="shared" si="110"/>
        <v>-1603.4</v>
      </c>
      <c r="U29" s="113">
        <v>0</v>
      </c>
      <c r="V29" s="112">
        <f t="shared" si="111"/>
        <v>0</v>
      </c>
      <c r="W29" s="113">
        <v>0</v>
      </c>
      <c r="X29" s="112">
        <f t="shared" si="112"/>
        <v>0</v>
      </c>
      <c r="Y29" s="113">
        <v>0</v>
      </c>
      <c r="Z29" s="112">
        <f t="shared" si="113"/>
        <v>0</v>
      </c>
      <c r="AA29" s="113">
        <v>0</v>
      </c>
      <c r="AB29" s="112">
        <f t="shared" si="76"/>
        <v>0</v>
      </c>
    </row>
    <row r="30" spans="1:28" s="47" customFormat="1" ht="15" hidden="1" customHeight="1" x14ac:dyDescent="0.2">
      <c r="A30" s="272"/>
      <c r="B30" s="273">
        <v>3745</v>
      </c>
      <c r="C30" s="29">
        <v>2111</v>
      </c>
      <c r="D30" s="29" t="s">
        <v>484</v>
      </c>
      <c r="E30" s="54">
        <v>0</v>
      </c>
      <c r="F30" s="185">
        <v>0</v>
      </c>
      <c r="G30" s="113">
        <v>0</v>
      </c>
      <c r="H30" s="120">
        <f t="shared" ref="H30" si="135">I30-G30</f>
        <v>0</v>
      </c>
      <c r="I30" s="113">
        <v>0</v>
      </c>
      <c r="J30" s="120">
        <f t="shared" ref="J30" si="136">K30-I30</f>
        <v>0</v>
      </c>
      <c r="K30" s="113">
        <v>0</v>
      </c>
      <c r="L30" s="120">
        <f t="shared" ref="L30" si="137">M30-K30</f>
        <v>0</v>
      </c>
      <c r="M30" s="113">
        <v>0</v>
      </c>
      <c r="N30" s="120">
        <f t="shared" ref="N30" si="138">O30-M30</f>
        <v>0</v>
      </c>
      <c r="O30" s="113">
        <v>0</v>
      </c>
      <c r="P30" s="120">
        <f t="shared" ref="P30" si="139">Q30-O30</f>
        <v>0</v>
      </c>
      <c r="Q30" s="113">
        <v>0</v>
      </c>
      <c r="R30" s="120">
        <f t="shared" ref="R30" si="140">S30-Q30</f>
        <v>0</v>
      </c>
      <c r="S30" s="113">
        <v>0</v>
      </c>
      <c r="T30" s="120">
        <f t="shared" ref="T30" si="141">U30-S30</f>
        <v>0</v>
      </c>
      <c r="U30" s="113">
        <v>0</v>
      </c>
      <c r="V30" s="120">
        <f t="shared" ref="V30" si="142">W30-U30</f>
        <v>0</v>
      </c>
      <c r="W30" s="113">
        <v>0</v>
      </c>
      <c r="X30" s="120">
        <f t="shared" ref="X30" si="143">Y30-W30</f>
        <v>0</v>
      </c>
      <c r="Y30" s="113">
        <v>0</v>
      </c>
      <c r="Z30" s="120">
        <f t="shared" ref="Z30" si="144">AA30-Y30</f>
        <v>0</v>
      </c>
      <c r="AA30" s="113">
        <v>0</v>
      </c>
      <c r="AB30" s="120" t="e">
        <f t="shared" si="76"/>
        <v>#DIV/0!</v>
      </c>
    </row>
    <row r="31" spans="1:28" s="269" customFormat="1" ht="15" customHeight="1" x14ac:dyDescent="0.2">
      <c r="A31" s="40"/>
      <c r="B31" s="40">
        <v>3745</v>
      </c>
      <c r="C31" s="11">
        <v>2324</v>
      </c>
      <c r="D31" s="11" t="s">
        <v>467</v>
      </c>
      <c r="E31" s="54">
        <v>0</v>
      </c>
      <c r="F31" s="185">
        <v>0</v>
      </c>
      <c r="G31" s="113">
        <v>0</v>
      </c>
      <c r="H31" s="112">
        <f t="shared" si="133"/>
        <v>14.7</v>
      </c>
      <c r="I31" s="113">
        <v>14.7</v>
      </c>
      <c r="J31" s="112">
        <f t="shared" si="134"/>
        <v>0</v>
      </c>
      <c r="K31" s="113">
        <v>14.7</v>
      </c>
      <c r="L31" s="112">
        <f t="shared" si="106"/>
        <v>0</v>
      </c>
      <c r="M31" s="113">
        <v>14.7</v>
      </c>
      <c r="N31" s="112">
        <f t="shared" si="107"/>
        <v>0</v>
      </c>
      <c r="O31" s="113">
        <v>14.7</v>
      </c>
      <c r="P31" s="112">
        <f t="shared" si="108"/>
        <v>-14.7</v>
      </c>
      <c r="Q31" s="113">
        <v>0</v>
      </c>
      <c r="R31" s="112">
        <f t="shared" si="109"/>
        <v>14.7</v>
      </c>
      <c r="S31" s="113">
        <v>14.7</v>
      </c>
      <c r="T31" s="112">
        <f t="shared" si="110"/>
        <v>-14.7</v>
      </c>
      <c r="U31" s="113">
        <v>0</v>
      </c>
      <c r="V31" s="112">
        <f t="shared" si="111"/>
        <v>0</v>
      </c>
      <c r="W31" s="113">
        <v>0</v>
      </c>
      <c r="X31" s="112">
        <f t="shared" si="112"/>
        <v>0</v>
      </c>
      <c r="Y31" s="113">
        <v>0</v>
      </c>
      <c r="Z31" s="112">
        <f t="shared" si="113"/>
        <v>0</v>
      </c>
      <c r="AA31" s="113">
        <v>0</v>
      </c>
      <c r="AB31" s="112" t="e">
        <f t="shared" si="76"/>
        <v>#DIV/0!</v>
      </c>
    </row>
    <row r="32" spans="1:28" s="269" customFormat="1" ht="15" hidden="1" customHeight="1" x14ac:dyDescent="0.2">
      <c r="A32" s="273"/>
      <c r="B32" s="273">
        <v>5279</v>
      </c>
      <c r="C32" s="29">
        <v>2111</v>
      </c>
      <c r="D32" s="29" t="s">
        <v>491</v>
      </c>
      <c r="E32" s="54">
        <v>0</v>
      </c>
      <c r="F32" s="185">
        <v>0</v>
      </c>
      <c r="G32" s="113">
        <v>0</v>
      </c>
      <c r="H32" s="112">
        <f t="shared" si="133"/>
        <v>0</v>
      </c>
      <c r="I32" s="113">
        <v>0</v>
      </c>
      <c r="J32" s="112">
        <f t="shared" si="134"/>
        <v>0</v>
      </c>
      <c r="K32" s="113">
        <v>0</v>
      </c>
      <c r="L32" s="112">
        <f t="shared" si="106"/>
        <v>0</v>
      </c>
      <c r="M32" s="113">
        <v>0</v>
      </c>
      <c r="N32" s="112">
        <f t="shared" si="107"/>
        <v>0</v>
      </c>
      <c r="O32" s="113">
        <v>0</v>
      </c>
      <c r="P32" s="112">
        <f t="shared" si="108"/>
        <v>0</v>
      </c>
      <c r="Q32" s="113">
        <v>0</v>
      </c>
      <c r="R32" s="112">
        <f t="shared" si="109"/>
        <v>0</v>
      </c>
      <c r="S32" s="113">
        <v>0</v>
      </c>
      <c r="T32" s="112">
        <f t="shared" si="110"/>
        <v>0</v>
      </c>
      <c r="U32" s="113">
        <v>0</v>
      </c>
      <c r="V32" s="112">
        <f t="shared" si="111"/>
        <v>0</v>
      </c>
      <c r="W32" s="113">
        <v>0</v>
      </c>
      <c r="X32" s="112">
        <f t="shared" si="112"/>
        <v>0</v>
      </c>
      <c r="Y32" s="113">
        <v>0</v>
      </c>
      <c r="Z32" s="112">
        <f t="shared" si="113"/>
        <v>0</v>
      </c>
      <c r="AA32" s="113">
        <v>0</v>
      </c>
      <c r="AB32" s="112" t="e">
        <f t="shared" si="76"/>
        <v>#DIV/0!</v>
      </c>
    </row>
    <row r="33" spans="1:28" s="269" customFormat="1" ht="15" customHeight="1" thickBot="1" x14ac:dyDescent="0.25">
      <c r="A33" s="273"/>
      <c r="B33" s="273">
        <v>6409</v>
      </c>
      <c r="C33" s="29">
        <v>2328</v>
      </c>
      <c r="D33" s="29" t="s">
        <v>485</v>
      </c>
      <c r="E33" s="54">
        <v>0</v>
      </c>
      <c r="F33" s="185">
        <v>0</v>
      </c>
      <c r="G33" s="113">
        <v>0</v>
      </c>
      <c r="H33" s="120">
        <f t="shared" ref="H33" si="145">I33-G33</f>
        <v>0</v>
      </c>
      <c r="I33" s="113">
        <v>0</v>
      </c>
      <c r="J33" s="120">
        <f t="shared" ref="J33" si="146">K33-I33</f>
        <v>2.5</v>
      </c>
      <c r="K33" s="113">
        <v>2.5</v>
      </c>
      <c r="L33" s="120">
        <f t="shared" ref="L33" si="147">M33-K33</f>
        <v>25.7</v>
      </c>
      <c r="M33" s="113">
        <v>28.2</v>
      </c>
      <c r="N33" s="120">
        <f t="shared" ref="N33" si="148">O33-M33</f>
        <v>-21.2</v>
      </c>
      <c r="O33" s="113">
        <v>7</v>
      </c>
      <c r="P33" s="120">
        <f t="shared" ref="P33" si="149">Q33-O33</f>
        <v>-7</v>
      </c>
      <c r="Q33" s="113">
        <v>0</v>
      </c>
      <c r="R33" s="120">
        <f t="shared" ref="R33" si="150">S33-Q33</f>
        <v>2.5</v>
      </c>
      <c r="S33" s="113">
        <v>2.5</v>
      </c>
      <c r="T33" s="120">
        <f t="shared" ref="T33" si="151">U33-S33</f>
        <v>-2.5</v>
      </c>
      <c r="U33" s="113">
        <v>0</v>
      </c>
      <c r="V33" s="120">
        <f t="shared" ref="V33" si="152">W33-U33</f>
        <v>0</v>
      </c>
      <c r="W33" s="113">
        <v>0</v>
      </c>
      <c r="X33" s="120">
        <f t="shared" ref="X33" si="153">Y33-W33</f>
        <v>0</v>
      </c>
      <c r="Y33" s="113">
        <v>0</v>
      </c>
      <c r="Z33" s="120">
        <f t="shared" ref="Z33" si="154">AA33-Y33</f>
        <v>0</v>
      </c>
      <c r="AA33" s="113">
        <v>0</v>
      </c>
      <c r="AB33" s="120" t="e">
        <f t="shared" si="76"/>
        <v>#DIV/0!</v>
      </c>
    </row>
    <row r="34" spans="1:28" s="205" customFormat="1" ht="24.75" customHeight="1" thickTop="1" thickBot="1" x14ac:dyDescent="0.3">
      <c r="A34" s="218"/>
      <c r="B34" s="219"/>
      <c r="C34" s="219"/>
      <c r="D34" s="220" t="s">
        <v>354</v>
      </c>
      <c r="E34" s="88">
        <f t="shared" ref="E34:AA34" si="155">SUM(E9:E33)</f>
        <v>7162</v>
      </c>
      <c r="F34" s="188">
        <f t="shared" si="155"/>
        <v>7865.9</v>
      </c>
      <c r="G34" s="208">
        <f t="shared" si="155"/>
        <v>1153</v>
      </c>
      <c r="H34" s="88">
        <f t="shared" si="155"/>
        <v>1829.9999999999998</v>
      </c>
      <c r="I34" s="208">
        <f t="shared" si="155"/>
        <v>2983</v>
      </c>
      <c r="J34" s="88">
        <f t="shared" si="155"/>
        <v>641.60000000000014</v>
      </c>
      <c r="K34" s="208">
        <f t="shared" si="155"/>
        <v>3624.6</v>
      </c>
      <c r="L34" s="88">
        <f t="shared" si="155"/>
        <v>117.39999999999991</v>
      </c>
      <c r="M34" s="208">
        <f t="shared" si="155"/>
        <v>3741.9999999999995</v>
      </c>
      <c r="N34" s="88">
        <f t="shared" si="155"/>
        <v>794.6</v>
      </c>
      <c r="O34" s="208">
        <f t="shared" si="155"/>
        <v>4536.5999999999995</v>
      </c>
      <c r="P34" s="88">
        <f t="shared" si="155"/>
        <v>-4536.5999999999995</v>
      </c>
      <c r="Q34" s="208">
        <f t="shared" si="155"/>
        <v>0</v>
      </c>
      <c r="R34" s="88">
        <f t="shared" si="155"/>
        <v>9921.6</v>
      </c>
      <c r="S34" s="208">
        <f t="shared" si="155"/>
        <v>9921.6</v>
      </c>
      <c r="T34" s="88">
        <f t="shared" si="155"/>
        <v>-9921.6</v>
      </c>
      <c r="U34" s="208">
        <f t="shared" si="155"/>
        <v>0</v>
      </c>
      <c r="V34" s="88">
        <f t="shared" si="155"/>
        <v>0</v>
      </c>
      <c r="W34" s="208">
        <f t="shared" si="155"/>
        <v>0</v>
      </c>
      <c r="X34" s="88">
        <f t="shared" si="155"/>
        <v>0</v>
      </c>
      <c r="Y34" s="208">
        <f t="shared" si="155"/>
        <v>0</v>
      </c>
      <c r="Z34" s="88">
        <f t="shared" si="155"/>
        <v>0</v>
      </c>
      <c r="AA34" s="208">
        <f t="shared" si="155"/>
        <v>0</v>
      </c>
      <c r="AB34" s="88" t="e">
        <f>SUM(AB9:AB31)</f>
        <v>#DIV/0!</v>
      </c>
    </row>
    <row r="35" spans="1:28" s="47" customFormat="1" ht="15" customHeight="1" thickBot="1" x14ac:dyDescent="0.35">
      <c r="A35" s="48"/>
      <c r="B35" s="48"/>
      <c r="C35" s="48"/>
      <c r="D35" s="48"/>
      <c r="E35" s="192"/>
      <c r="F35" s="192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</row>
    <row r="36" spans="1:28" s="47" customFormat="1" ht="15" customHeight="1" x14ac:dyDescent="0.25">
      <c r="A36" s="22" t="s">
        <v>14</v>
      </c>
      <c r="B36" s="22" t="s">
        <v>415</v>
      </c>
      <c r="C36" s="22" t="s">
        <v>416</v>
      </c>
      <c r="D36" s="21" t="s">
        <v>12</v>
      </c>
      <c r="E36" s="20" t="s">
        <v>11</v>
      </c>
      <c r="F36" s="20" t="s">
        <v>11</v>
      </c>
      <c r="G36" s="20" t="s">
        <v>0</v>
      </c>
      <c r="H36" s="20" t="s">
        <v>0</v>
      </c>
      <c r="I36" s="20" t="s">
        <v>0</v>
      </c>
      <c r="J36" s="20" t="s">
        <v>0</v>
      </c>
      <c r="K36" s="20" t="s">
        <v>0</v>
      </c>
      <c r="L36" s="20" t="s">
        <v>0</v>
      </c>
      <c r="M36" s="20" t="s">
        <v>0</v>
      </c>
      <c r="N36" s="20" t="s">
        <v>0</v>
      </c>
      <c r="O36" s="20" t="s">
        <v>0</v>
      </c>
      <c r="P36" s="20" t="s">
        <v>0</v>
      </c>
      <c r="Q36" s="20" t="s">
        <v>0</v>
      </c>
      <c r="R36" s="20" t="s">
        <v>0</v>
      </c>
      <c r="S36" s="20" t="s">
        <v>0</v>
      </c>
      <c r="T36" s="20" t="s">
        <v>0</v>
      </c>
      <c r="U36" s="20" t="s">
        <v>0</v>
      </c>
      <c r="V36" s="20" t="s">
        <v>0</v>
      </c>
      <c r="W36" s="20" t="s">
        <v>0</v>
      </c>
      <c r="X36" s="20" t="s">
        <v>0</v>
      </c>
      <c r="Y36" s="20" t="s">
        <v>0</v>
      </c>
      <c r="Z36" s="20" t="s">
        <v>0</v>
      </c>
      <c r="AA36" s="20" t="s">
        <v>0</v>
      </c>
      <c r="AB36" s="114" t="s">
        <v>359</v>
      </c>
    </row>
    <row r="37" spans="1:28" s="47" customFormat="1" ht="15" customHeight="1" thickBot="1" x14ac:dyDescent="0.3">
      <c r="A37" s="19"/>
      <c r="B37" s="19"/>
      <c r="C37" s="19"/>
      <c r="D37" s="18"/>
      <c r="E37" s="193" t="s">
        <v>10</v>
      </c>
      <c r="F37" s="193" t="s">
        <v>9</v>
      </c>
      <c r="G37" s="225" t="s">
        <v>535</v>
      </c>
      <c r="H37" s="225" t="s">
        <v>536</v>
      </c>
      <c r="I37" s="225" t="s">
        <v>537</v>
      </c>
      <c r="J37" s="225" t="s">
        <v>538</v>
      </c>
      <c r="K37" s="225" t="s">
        <v>539</v>
      </c>
      <c r="L37" s="225" t="s">
        <v>540</v>
      </c>
      <c r="M37" s="225" t="s">
        <v>541</v>
      </c>
      <c r="N37" s="225" t="s">
        <v>542</v>
      </c>
      <c r="O37" s="225" t="s">
        <v>543</v>
      </c>
      <c r="P37" s="225" t="s">
        <v>544</v>
      </c>
      <c r="Q37" s="225" t="s">
        <v>545</v>
      </c>
      <c r="R37" s="225" t="s">
        <v>546</v>
      </c>
      <c r="S37" s="225" t="s">
        <v>547</v>
      </c>
      <c r="T37" s="225" t="s">
        <v>548</v>
      </c>
      <c r="U37" s="225" t="s">
        <v>549</v>
      </c>
      <c r="V37" s="225" t="s">
        <v>550</v>
      </c>
      <c r="W37" s="225" t="s">
        <v>551</v>
      </c>
      <c r="X37" s="225" t="s">
        <v>552</v>
      </c>
      <c r="Y37" s="225" t="s">
        <v>553</v>
      </c>
      <c r="Z37" s="225" t="s">
        <v>554</v>
      </c>
      <c r="AA37" s="225" t="s">
        <v>555</v>
      </c>
      <c r="AB37" s="121" t="s">
        <v>360</v>
      </c>
    </row>
    <row r="38" spans="1:28" s="47" customFormat="1" ht="15" customHeight="1" thickTop="1" x14ac:dyDescent="0.3">
      <c r="A38" s="263">
        <v>20</v>
      </c>
      <c r="B38" s="117"/>
      <c r="C38" s="117"/>
      <c r="D38" s="263" t="s">
        <v>450</v>
      </c>
      <c r="E38" s="222"/>
      <c r="F38" s="222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5"/>
    </row>
    <row r="39" spans="1:28" s="47" customFormat="1" ht="15" customHeight="1" x14ac:dyDescent="0.3">
      <c r="A39" s="260"/>
      <c r="B39" s="260"/>
      <c r="C39" s="260"/>
      <c r="D39" s="260"/>
      <c r="E39" s="182"/>
      <c r="F39" s="182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2"/>
    </row>
    <row r="40" spans="1:28" x14ac:dyDescent="0.2">
      <c r="A40" s="11">
        <v>98033</v>
      </c>
      <c r="B40" s="11"/>
      <c r="C40" s="11">
        <v>4111</v>
      </c>
      <c r="D40" s="11" t="s">
        <v>569</v>
      </c>
      <c r="E40" s="54">
        <v>0</v>
      </c>
      <c r="F40" s="185">
        <v>9</v>
      </c>
      <c r="G40" s="113">
        <v>0</v>
      </c>
      <c r="H40" s="112">
        <f t="shared" ref="H40" si="156">I40-G40</f>
        <v>9</v>
      </c>
      <c r="I40" s="113">
        <v>9</v>
      </c>
      <c r="J40" s="112">
        <f t="shared" ref="J40" si="157">K40-I40</f>
        <v>0</v>
      </c>
      <c r="K40" s="113">
        <v>9</v>
      </c>
      <c r="L40" s="112">
        <f t="shared" ref="L40" si="158">M40-K40</f>
        <v>0</v>
      </c>
      <c r="M40" s="113">
        <v>9</v>
      </c>
      <c r="N40" s="112">
        <f t="shared" ref="N40" si="159">O40-M40</f>
        <v>0</v>
      </c>
      <c r="O40" s="113">
        <v>9</v>
      </c>
      <c r="P40" s="112">
        <f t="shared" ref="P40" si="160">Q40-O40</f>
        <v>-9</v>
      </c>
      <c r="Q40" s="113">
        <v>0</v>
      </c>
      <c r="R40" s="112">
        <f t="shared" ref="R40" si="161">S40-Q40</f>
        <v>9</v>
      </c>
      <c r="S40" s="113">
        <v>9</v>
      </c>
      <c r="T40" s="112">
        <f t="shared" ref="T40" si="162">U40-S40</f>
        <v>-9</v>
      </c>
      <c r="U40" s="113">
        <v>0</v>
      </c>
      <c r="V40" s="112">
        <f t="shared" ref="V40" si="163">W40-U40</f>
        <v>0</v>
      </c>
      <c r="W40" s="113">
        <v>0</v>
      </c>
      <c r="X40" s="112">
        <f t="shared" ref="X40" si="164">Y40-W40</f>
        <v>0</v>
      </c>
      <c r="Y40" s="113">
        <v>0</v>
      </c>
      <c r="Z40" s="112">
        <f t="shared" ref="Z40" si="165">AA40-Y40</f>
        <v>0</v>
      </c>
      <c r="AA40" s="113">
        <v>0</v>
      </c>
      <c r="AB40" s="112">
        <f t="shared" ref="AB40" si="166">(AA40/F40)*100</f>
        <v>0</v>
      </c>
    </row>
    <row r="41" spans="1:28" x14ac:dyDescent="0.2">
      <c r="A41" s="11">
        <v>13011</v>
      </c>
      <c r="B41" s="11"/>
      <c r="C41" s="11">
        <v>4116</v>
      </c>
      <c r="D41" s="11" t="s">
        <v>407</v>
      </c>
      <c r="E41" s="54">
        <v>0</v>
      </c>
      <c r="F41" s="185">
        <v>7215.3</v>
      </c>
      <c r="G41" s="113">
        <v>0</v>
      </c>
      <c r="H41" s="112">
        <f t="shared" ref="H41:H44" si="167">I41-G41</f>
        <v>0</v>
      </c>
      <c r="I41" s="113">
        <v>0</v>
      </c>
      <c r="J41" s="112">
        <f t="shared" ref="J41:J44" si="168">K41-I41</f>
        <v>3595.7</v>
      </c>
      <c r="K41" s="113">
        <v>3595.7</v>
      </c>
      <c r="L41" s="112">
        <f t="shared" ref="L41:L44" si="169">M41-K41</f>
        <v>-9.9999999999909051E-2</v>
      </c>
      <c r="M41" s="113">
        <v>3595.6</v>
      </c>
      <c r="N41" s="112">
        <f t="shared" ref="N41:N44" si="170">O41-M41</f>
        <v>0</v>
      </c>
      <c r="O41" s="113">
        <v>3595.6</v>
      </c>
      <c r="P41" s="112">
        <f t="shared" ref="P41:P44" si="171">Q41-O41</f>
        <v>-3595.6</v>
      </c>
      <c r="Q41" s="113">
        <v>0</v>
      </c>
      <c r="R41" s="112">
        <f t="shared" ref="R41:R44" si="172">S41-Q41</f>
        <v>7215.2</v>
      </c>
      <c r="S41" s="113">
        <v>7215.2</v>
      </c>
      <c r="T41" s="112">
        <f t="shared" ref="T41:T44" si="173">U41-S41</f>
        <v>-7215.2</v>
      </c>
      <c r="U41" s="113">
        <v>0</v>
      </c>
      <c r="V41" s="112">
        <f t="shared" ref="V41:V44" si="174">W41-U41</f>
        <v>0</v>
      </c>
      <c r="W41" s="113">
        <v>0</v>
      </c>
      <c r="X41" s="112">
        <f t="shared" ref="X41:X44" si="175">Y41-W41</f>
        <v>0</v>
      </c>
      <c r="Y41" s="113">
        <v>0</v>
      </c>
      <c r="Z41" s="112">
        <f t="shared" ref="Z41:Z44" si="176">AA41-Y41</f>
        <v>0</v>
      </c>
      <c r="AA41" s="113">
        <v>0</v>
      </c>
      <c r="AB41" s="112">
        <f t="shared" ref="AB41:AB51" si="177">(AA41/F41)*100</f>
        <v>0</v>
      </c>
    </row>
    <row r="42" spans="1:28" ht="13.7" customHeight="1" x14ac:dyDescent="0.2">
      <c r="A42" s="11">
        <v>13015</v>
      </c>
      <c r="B42" s="11"/>
      <c r="C42" s="11">
        <v>4116</v>
      </c>
      <c r="D42" s="11" t="s">
        <v>579</v>
      </c>
      <c r="E42" s="54">
        <v>0</v>
      </c>
      <c r="F42" s="185">
        <v>1430.9</v>
      </c>
      <c r="G42" s="113">
        <v>0</v>
      </c>
      <c r="H42" s="112">
        <f t="shared" si="167"/>
        <v>0</v>
      </c>
      <c r="I42" s="113">
        <v>0</v>
      </c>
      <c r="J42" s="112">
        <f t="shared" si="168"/>
        <v>1430.9</v>
      </c>
      <c r="K42" s="113">
        <v>1430.9</v>
      </c>
      <c r="L42" s="112">
        <f t="shared" si="169"/>
        <v>-1430.9</v>
      </c>
      <c r="M42" s="113"/>
      <c r="N42" s="112">
        <f t="shared" si="170"/>
        <v>1430.9</v>
      </c>
      <c r="O42" s="113">
        <v>1430.9</v>
      </c>
      <c r="P42" s="112">
        <f t="shared" si="171"/>
        <v>-1430.9</v>
      </c>
      <c r="Q42" s="113">
        <v>0</v>
      </c>
      <c r="R42" s="112">
        <f t="shared" si="172"/>
        <v>1430.9</v>
      </c>
      <c r="S42" s="113">
        <v>1430.9</v>
      </c>
      <c r="T42" s="112">
        <f t="shared" si="173"/>
        <v>-1430.9</v>
      </c>
      <c r="U42" s="113">
        <v>0</v>
      </c>
      <c r="V42" s="112">
        <f t="shared" si="174"/>
        <v>0</v>
      </c>
      <c r="W42" s="113">
        <v>0</v>
      </c>
      <c r="X42" s="112">
        <f t="shared" si="175"/>
        <v>0</v>
      </c>
      <c r="Y42" s="113">
        <v>0</v>
      </c>
      <c r="Z42" s="112">
        <f t="shared" si="176"/>
        <v>0</v>
      </c>
      <c r="AA42" s="113">
        <v>0</v>
      </c>
      <c r="AB42" s="112">
        <f t="shared" si="177"/>
        <v>0</v>
      </c>
    </row>
    <row r="43" spans="1:28" x14ac:dyDescent="0.2">
      <c r="A43" s="11">
        <v>13018</v>
      </c>
      <c r="B43" s="11"/>
      <c r="C43" s="11">
        <v>4116</v>
      </c>
      <c r="D43" s="11" t="s">
        <v>579</v>
      </c>
      <c r="E43" s="54">
        <v>0</v>
      </c>
      <c r="F43" s="185">
        <v>20.2</v>
      </c>
      <c r="G43" s="113">
        <v>0</v>
      </c>
      <c r="H43" s="112">
        <f t="shared" si="167"/>
        <v>9</v>
      </c>
      <c r="I43" s="113">
        <v>9</v>
      </c>
      <c r="J43" s="112">
        <f t="shared" si="168"/>
        <v>0</v>
      </c>
      <c r="K43" s="113">
        <v>9</v>
      </c>
      <c r="L43" s="112">
        <f t="shared" si="169"/>
        <v>1442</v>
      </c>
      <c r="M43" s="113">
        <v>1451</v>
      </c>
      <c r="N43" s="112">
        <f t="shared" si="170"/>
        <v>-1430.9</v>
      </c>
      <c r="O43" s="113">
        <v>20.100000000000001</v>
      </c>
      <c r="P43" s="112">
        <f t="shared" si="171"/>
        <v>-20.100000000000001</v>
      </c>
      <c r="Q43" s="113">
        <v>0</v>
      </c>
      <c r="R43" s="112">
        <f t="shared" si="172"/>
        <v>20.100000000000001</v>
      </c>
      <c r="S43" s="113">
        <v>20.100000000000001</v>
      </c>
      <c r="T43" s="112">
        <f t="shared" si="173"/>
        <v>-20.100000000000001</v>
      </c>
      <c r="U43" s="113">
        <v>0</v>
      </c>
      <c r="V43" s="112">
        <f t="shared" si="174"/>
        <v>0</v>
      </c>
      <c r="W43" s="113">
        <v>0</v>
      </c>
      <c r="X43" s="112">
        <f t="shared" si="175"/>
        <v>0</v>
      </c>
      <c r="Y43" s="113">
        <v>0</v>
      </c>
      <c r="Z43" s="112">
        <f t="shared" si="176"/>
        <v>0</v>
      </c>
      <c r="AA43" s="113">
        <v>0</v>
      </c>
      <c r="AB43" s="112">
        <f t="shared" si="177"/>
        <v>0</v>
      </c>
    </row>
    <row r="44" spans="1:28" s="47" customFormat="1" ht="15" customHeight="1" x14ac:dyDescent="0.2">
      <c r="A44" s="41">
        <v>14007</v>
      </c>
      <c r="B44" s="40"/>
      <c r="C44" s="11">
        <v>4116</v>
      </c>
      <c r="D44" s="11" t="s">
        <v>502</v>
      </c>
      <c r="E44" s="54">
        <v>0</v>
      </c>
      <c r="F44" s="185">
        <v>765</v>
      </c>
      <c r="G44" s="113">
        <v>0</v>
      </c>
      <c r="H44" s="112">
        <f t="shared" si="167"/>
        <v>765</v>
      </c>
      <c r="I44" s="113">
        <v>765</v>
      </c>
      <c r="J44" s="112">
        <f t="shared" si="168"/>
        <v>0</v>
      </c>
      <c r="K44" s="113">
        <v>765</v>
      </c>
      <c r="L44" s="112">
        <f t="shared" si="169"/>
        <v>0</v>
      </c>
      <c r="M44" s="113">
        <v>765</v>
      </c>
      <c r="N44" s="112">
        <f t="shared" si="170"/>
        <v>0</v>
      </c>
      <c r="O44" s="113">
        <v>765</v>
      </c>
      <c r="P44" s="112">
        <f t="shared" si="171"/>
        <v>-765</v>
      </c>
      <c r="Q44" s="113">
        <v>0</v>
      </c>
      <c r="R44" s="112">
        <f t="shared" si="172"/>
        <v>765</v>
      </c>
      <c r="S44" s="113">
        <v>765</v>
      </c>
      <c r="T44" s="112">
        <f t="shared" si="173"/>
        <v>-765</v>
      </c>
      <c r="U44" s="113">
        <v>0</v>
      </c>
      <c r="V44" s="112">
        <f t="shared" si="174"/>
        <v>0</v>
      </c>
      <c r="W44" s="113">
        <v>0</v>
      </c>
      <c r="X44" s="112">
        <f t="shared" si="175"/>
        <v>0</v>
      </c>
      <c r="Y44" s="113">
        <v>0</v>
      </c>
      <c r="Z44" s="112">
        <f t="shared" si="176"/>
        <v>0</v>
      </c>
      <c r="AA44" s="113">
        <v>0</v>
      </c>
      <c r="AB44" s="112">
        <f t="shared" si="177"/>
        <v>0</v>
      </c>
    </row>
    <row r="45" spans="1:28" s="47" customFormat="1" ht="15" customHeight="1" x14ac:dyDescent="0.2">
      <c r="A45" s="41">
        <v>13013</v>
      </c>
      <c r="B45" s="40"/>
      <c r="C45" s="11">
        <v>4116</v>
      </c>
      <c r="D45" s="11" t="s">
        <v>452</v>
      </c>
      <c r="E45" s="54">
        <v>5293</v>
      </c>
      <c r="F45" s="185">
        <v>6941.9</v>
      </c>
      <c r="G45" s="113">
        <v>0</v>
      </c>
      <c r="H45" s="112">
        <f>I45-G45</f>
        <v>0</v>
      </c>
      <c r="I45" s="113">
        <v>0</v>
      </c>
      <c r="J45" s="112">
        <f>K45-I45</f>
        <v>0</v>
      </c>
      <c r="K45" s="113">
        <v>0</v>
      </c>
      <c r="L45" s="112">
        <f t="shared" ref="L45" si="178">M45-K45</f>
        <v>0</v>
      </c>
      <c r="M45" s="113">
        <v>0</v>
      </c>
      <c r="N45" s="112">
        <f t="shared" ref="N45" si="179">O45-M45</f>
        <v>1651.8</v>
      </c>
      <c r="O45" s="113">
        <v>1651.8</v>
      </c>
      <c r="P45" s="112">
        <f t="shared" ref="P45" si="180">Q45-O45</f>
        <v>-1651.8</v>
      </c>
      <c r="Q45" s="113">
        <v>0</v>
      </c>
      <c r="R45" s="112">
        <f t="shared" ref="R45" si="181">S45-Q45</f>
        <v>1651.8</v>
      </c>
      <c r="S45" s="113">
        <v>1651.8</v>
      </c>
      <c r="T45" s="112">
        <f t="shared" ref="T45" si="182">U45-S45</f>
        <v>-1651.8</v>
      </c>
      <c r="U45" s="113">
        <v>0</v>
      </c>
      <c r="V45" s="112">
        <f t="shared" ref="V45" si="183">W45-U45</f>
        <v>0</v>
      </c>
      <c r="W45" s="113">
        <v>0</v>
      </c>
      <c r="X45" s="112">
        <f t="shared" ref="X45" si="184">Y45-W45</f>
        <v>0</v>
      </c>
      <c r="Y45" s="113">
        <v>0</v>
      </c>
      <c r="Z45" s="112">
        <f t="shared" ref="Z45" si="185">AA45-Y45</f>
        <v>0</v>
      </c>
      <c r="AA45" s="113">
        <v>0</v>
      </c>
      <c r="AB45" s="112">
        <f t="shared" si="177"/>
        <v>0</v>
      </c>
    </row>
    <row r="46" spans="1:28" s="47" customFormat="1" ht="15" customHeight="1" x14ac:dyDescent="0.2">
      <c r="A46" s="41"/>
      <c r="B46" s="40"/>
      <c r="C46" s="11">
        <v>4121</v>
      </c>
      <c r="D46" s="11" t="s">
        <v>453</v>
      </c>
      <c r="E46" s="54">
        <v>34</v>
      </c>
      <c r="F46" s="185">
        <v>34</v>
      </c>
      <c r="G46" s="113">
        <v>2</v>
      </c>
      <c r="H46" s="112">
        <f t="shared" ref="H46:H51" si="186">I46-G46</f>
        <v>2</v>
      </c>
      <c r="I46" s="113">
        <v>4</v>
      </c>
      <c r="J46" s="112">
        <f t="shared" ref="J46:J51" si="187">K46-I46</f>
        <v>2</v>
      </c>
      <c r="K46" s="113">
        <v>6</v>
      </c>
      <c r="L46" s="112">
        <f t="shared" ref="L46:L51" si="188">M46-K46</f>
        <v>6</v>
      </c>
      <c r="M46" s="113">
        <v>12</v>
      </c>
      <c r="N46" s="112">
        <f t="shared" ref="N46:N51" si="189">O46-M46</f>
        <v>12</v>
      </c>
      <c r="O46" s="113">
        <v>24</v>
      </c>
      <c r="P46" s="112">
        <f t="shared" ref="P46:P51" si="190">Q46-O46</f>
        <v>-24</v>
      </c>
      <c r="Q46" s="113">
        <v>0</v>
      </c>
      <c r="R46" s="112">
        <f t="shared" ref="R46:R51" si="191">S46-Q46</f>
        <v>2034.8</v>
      </c>
      <c r="S46" s="113">
        <v>2034.8</v>
      </c>
      <c r="T46" s="112">
        <f t="shared" ref="T46:T51" si="192">U46-S46</f>
        <v>-2034.8</v>
      </c>
      <c r="U46" s="113">
        <v>0</v>
      </c>
      <c r="V46" s="112">
        <f t="shared" ref="V46:V51" si="193">W46-U46</f>
        <v>0</v>
      </c>
      <c r="W46" s="113">
        <v>0</v>
      </c>
      <c r="X46" s="112">
        <f t="shared" ref="X46:X51" si="194">Y46-W46</f>
        <v>0</v>
      </c>
      <c r="Y46" s="113">
        <v>0</v>
      </c>
      <c r="Z46" s="112">
        <f t="shared" ref="Z46:Z51" si="195">AA46-Y46</f>
        <v>0</v>
      </c>
      <c r="AA46" s="113">
        <v>0</v>
      </c>
      <c r="AB46" s="112">
        <f t="shared" si="177"/>
        <v>0</v>
      </c>
    </row>
    <row r="47" spans="1:28" s="47" customFormat="1" ht="15" customHeight="1" x14ac:dyDescent="0.2">
      <c r="A47" s="41"/>
      <c r="B47" s="40"/>
      <c r="C47" s="11">
        <v>4122</v>
      </c>
      <c r="D47" s="11" t="s">
        <v>503</v>
      </c>
      <c r="E47" s="54">
        <v>0</v>
      </c>
      <c r="F47" s="185">
        <v>80</v>
      </c>
      <c r="G47" s="113">
        <v>0</v>
      </c>
      <c r="H47" s="112">
        <f t="shared" ref="H47" si="196">I47-G47</f>
        <v>0</v>
      </c>
      <c r="I47" s="113">
        <v>0</v>
      </c>
      <c r="J47" s="112">
        <f t="shared" ref="J47" si="197">K47-I47</f>
        <v>0</v>
      </c>
      <c r="K47" s="113">
        <v>0</v>
      </c>
      <c r="L47" s="112">
        <f t="shared" ref="L47" si="198">M47-K47</f>
        <v>0</v>
      </c>
      <c r="M47" s="113">
        <v>0</v>
      </c>
      <c r="N47" s="112">
        <f t="shared" ref="N47" si="199">O47-M47</f>
        <v>0</v>
      </c>
      <c r="O47" s="113">
        <v>0</v>
      </c>
      <c r="P47" s="112">
        <f t="shared" ref="P47" si="200">Q47-O47</f>
        <v>0</v>
      </c>
      <c r="Q47" s="113">
        <v>0</v>
      </c>
      <c r="R47" s="112">
        <f t="shared" ref="R47" si="201">S47-Q47</f>
        <v>80</v>
      </c>
      <c r="S47" s="113">
        <v>80</v>
      </c>
      <c r="T47" s="112">
        <f t="shared" ref="T47" si="202">U47-S47</f>
        <v>-80</v>
      </c>
      <c r="U47" s="113">
        <v>0</v>
      </c>
      <c r="V47" s="112">
        <f t="shared" ref="V47" si="203">W47-U47</f>
        <v>0</v>
      </c>
      <c r="W47" s="113">
        <v>0</v>
      </c>
      <c r="X47" s="112">
        <f t="shared" ref="X47" si="204">Y47-W47</f>
        <v>0</v>
      </c>
      <c r="Y47" s="113">
        <v>0</v>
      </c>
      <c r="Z47" s="112">
        <f t="shared" ref="Z47" si="205">AA47-Y47</f>
        <v>0</v>
      </c>
      <c r="AA47" s="113">
        <v>0</v>
      </c>
      <c r="AB47" s="112">
        <f t="shared" ref="AB47" si="206">(AA47/F47)*100</f>
        <v>0</v>
      </c>
    </row>
    <row r="48" spans="1:28" s="47" customFormat="1" ht="15" customHeight="1" x14ac:dyDescent="0.2">
      <c r="A48" s="41"/>
      <c r="B48" s="40">
        <v>3599</v>
      </c>
      <c r="C48" s="11">
        <v>2324</v>
      </c>
      <c r="D48" s="11" t="s">
        <v>454</v>
      </c>
      <c r="E48" s="54">
        <v>5</v>
      </c>
      <c r="F48" s="185">
        <v>5</v>
      </c>
      <c r="G48" s="113">
        <v>0.2</v>
      </c>
      <c r="H48" s="112">
        <f t="shared" si="186"/>
        <v>9.9999999999999978E-2</v>
      </c>
      <c r="I48" s="113">
        <v>0.3</v>
      </c>
      <c r="J48" s="112">
        <f t="shared" si="187"/>
        <v>0</v>
      </c>
      <c r="K48" s="113">
        <v>0.3</v>
      </c>
      <c r="L48" s="112">
        <f t="shared" si="188"/>
        <v>0.10000000000000003</v>
      </c>
      <c r="M48" s="113">
        <v>0.4</v>
      </c>
      <c r="N48" s="112">
        <f t="shared" si="189"/>
        <v>0.70000000000000007</v>
      </c>
      <c r="O48" s="113">
        <v>1.1000000000000001</v>
      </c>
      <c r="P48" s="112">
        <f t="shared" si="190"/>
        <v>-1.1000000000000001</v>
      </c>
      <c r="Q48" s="113">
        <v>0</v>
      </c>
      <c r="R48" s="112">
        <f t="shared" si="191"/>
        <v>1</v>
      </c>
      <c r="S48" s="113">
        <v>1</v>
      </c>
      <c r="T48" s="112">
        <f t="shared" si="192"/>
        <v>-1</v>
      </c>
      <c r="U48" s="113">
        <v>0</v>
      </c>
      <c r="V48" s="112">
        <f t="shared" si="193"/>
        <v>0</v>
      </c>
      <c r="W48" s="113">
        <v>0</v>
      </c>
      <c r="X48" s="112">
        <f t="shared" si="194"/>
        <v>0</v>
      </c>
      <c r="Y48" s="113">
        <v>0</v>
      </c>
      <c r="Z48" s="112">
        <f t="shared" si="195"/>
        <v>0</v>
      </c>
      <c r="AA48" s="113">
        <v>0</v>
      </c>
      <c r="AB48" s="112">
        <f t="shared" si="177"/>
        <v>0</v>
      </c>
    </row>
    <row r="49" spans="1:28" s="47" customFormat="1" ht="15" customHeight="1" x14ac:dyDescent="0.2">
      <c r="A49" s="41"/>
      <c r="B49" s="40">
        <v>4171</v>
      </c>
      <c r="C49" s="11">
        <v>2229</v>
      </c>
      <c r="D49" s="11" t="s">
        <v>468</v>
      </c>
      <c r="E49" s="54">
        <v>0</v>
      </c>
      <c r="F49" s="185">
        <v>0</v>
      </c>
      <c r="G49" s="113">
        <v>0.3</v>
      </c>
      <c r="H49" s="112">
        <f t="shared" si="186"/>
        <v>1.4</v>
      </c>
      <c r="I49" s="113">
        <v>1.7</v>
      </c>
      <c r="J49" s="112">
        <f t="shared" si="187"/>
        <v>0.40000000000000013</v>
      </c>
      <c r="K49" s="113">
        <v>2.1</v>
      </c>
      <c r="L49" s="112">
        <f t="shared" si="188"/>
        <v>0.29999999999999982</v>
      </c>
      <c r="M49" s="113">
        <v>2.4</v>
      </c>
      <c r="N49" s="112">
        <f t="shared" si="189"/>
        <v>0</v>
      </c>
      <c r="O49" s="113">
        <v>2.4</v>
      </c>
      <c r="P49" s="112">
        <f t="shared" si="190"/>
        <v>-2.4</v>
      </c>
      <c r="Q49" s="113">
        <v>0</v>
      </c>
      <c r="R49" s="112">
        <f t="shared" si="191"/>
        <v>2.9</v>
      </c>
      <c r="S49" s="113">
        <v>2.9</v>
      </c>
      <c r="T49" s="112">
        <f t="shared" si="192"/>
        <v>-2.9</v>
      </c>
      <c r="U49" s="113">
        <v>0</v>
      </c>
      <c r="V49" s="112">
        <f t="shared" si="193"/>
        <v>0</v>
      </c>
      <c r="W49" s="113">
        <v>0</v>
      </c>
      <c r="X49" s="112">
        <f t="shared" si="194"/>
        <v>0</v>
      </c>
      <c r="Y49" s="113">
        <v>0</v>
      </c>
      <c r="Z49" s="112">
        <f t="shared" si="195"/>
        <v>0</v>
      </c>
      <c r="AA49" s="113">
        <v>0</v>
      </c>
      <c r="AB49" s="112" t="e">
        <f t="shared" si="177"/>
        <v>#DIV/0!</v>
      </c>
    </row>
    <row r="50" spans="1:28" s="47" customFormat="1" ht="15" hidden="1" customHeight="1" x14ac:dyDescent="0.2">
      <c r="A50" s="41"/>
      <c r="B50" s="40">
        <v>4329</v>
      </c>
      <c r="C50" s="11">
        <v>2324</v>
      </c>
      <c r="D50" s="11" t="s">
        <v>526</v>
      </c>
      <c r="E50" s="54">
        <v>0</v>
      </c>
      <c r="F50" s="185">
        <v>0</v>
      </c>
      <c r="G50" s="113">
        <v>0</v>
      </c>
      <c r="H50" s="112">
        <f t="shared" ref="H50" si="207">I50-G50</f>
        <v>0</v>
      </c>
      <c r="I50" s="113">
        <v>0</v>
      </c>
      <c r="J50" s="112">
        <f t="shared" ref="J50" si="208">K50-I50</f>
        <v>0</v>
      </c>
      <c r="K50" s="113">
        <v>0</v>
      </c>
      <c r="L50" s="112">
        <f t="shared" ref="L50" si="209">M50-K50</f>
        <v>0</v>
      </c>
      <c r="M50" s="113">
        <v>0</v>
      </c>
      <c r="N50" s="112">
        <f t="shared" ref="N50" si="210">O50-M50</f>
        <v>0</v>
      </c>
      <c r="O50" s="113">
        <v>0</v>
      </c>
      <c r="P50" s="112">
        <f t="shared" ref="P50" si="211">Q50-O50</f>
        <v>0</v>
      </c>
      <c r="Q50" s="113">
        <v>0</v>
      </c>
      <c r="R50" s="112">
        <f t="shared" ref="R50" si="212">S50-Q50</f>
        <v>0</v>
      </c>
      <c r="S50" s="113">
        <v>0</v>
      </c>
      <c r="T50" s="112">
        <f t="shared" ref="T50" si="213">U50-S50</f>
        <v>0</v>
      </c>
      <c r="U50" s="113">
        <v>0</v>
      </c>
      <c r="V50" s="112">
        <f t="shared" ref="V50" si="214">W50-U50</f>
        <v>0</v>
      </c>
      <c r="W50" s="113">
        <v>0</v>
      </c>
      <c r="X50" s="112">
        <f t="shared" ref="X50" si="215">Y50-W50</f>
        <v>0</v>
      </c>
      <c r="Y50" s="113">
        <v>0</v>
      </c>
      <c r="Z50" s="112">
        <f t="shared" ref="Z50" si="216">AA50-Y50</f>
        <v>0</v>
      </c>
      <c r="AA50" s="113">
        <v>0</v>
      </c>
      <c r="AB50" s="112" t="e">
        <f t="shared" ref="AB50" si="217">(AA50/F50)*100</f>
        <v>#DIV/0!</v>
      </c>
    </row>
    <row r="51" spans="1:28" s="47" customFormat="1" ht="15" customHeight="1" x14ac:dyDescent="0.2">
      <c r="A51" s="41"/>
      <c r="B51" s="40">
        <v>4379</v>
      </c>
      <c r="C51" s="11">
        <v>2212</v>
      </c>
      <c r="D51" s="11" t="s">
        <v>492</v>
      </c>
      <c r="E51" s="54">
        <v>0</v>
      </c>
      <c r="F51" s="185">
        <v>0</v>
      </c>
      <c r="G51" s="113">
        <v>0</v>
      </c>
      <c r="H51" s="112">
        <f t="shared" si="186"/>
        <v>0.7</v>
      </c>
      <c r="I51" s="113">
        <v>0.7</v>
      </c>
      <c r="J51" s="112">
        <f t="shared" si="187"/>
        <v>0</v>
      </c>
      <c r="K51" s="113">
        <v>0.7</v>
      </c>
      <c r="L51" s="112">
        <f t="shared" si="188"/>
        <v>0</v>
      </c>
      <c r="M51" s="113">
        <v>0.7</v>
      </c>
      <c r="N51" s="112">
        <f t="shared" si="189"/>
        <v>0</v>
      </c>
      <c r="O51" s="113">
        <v>0.7</v>
      </c>
      <c r="P51" s="112">
        <f t="shared" si="190"/>
        <v>-0.7</v>
      </c>
      <c r="Q51" s="113">
        <v>0</v>
      </c>
      <c r="R51" s="112">
        <f t="shared" si="191"/>
        <v>0.7</v>
      </c>
      <c r="S51" s="113">
        <v>0.7</v>
      </c>
      <c r="T51" s="112">
        <f t="shared" si="192"/>
        <v>-0.7</v>
      </c>
      <c r="U51" s="113">
        <v>0</v>
      </c>
      <c r="V51" s="112">
        <f t="shared" si="193"/>
        <v>0</v>
      </c>
      <c r="W51" s="113">
        <v>0</v>
      </c>
      <c r="X51" s="112">
        <f t="shared" si="194"/>
        <v>0</v>
      </c>
      <c r="Y51" s="113">
        <v>0</v>
      </c>
      <c r="Z51" s="112">
        <f t="shared" si="195"/>
        <v>0</v>
      </c>
      <c r="AA51" s="113">
        <v>0</v>
      </c>
      <c r="AB51" s="112" t="e">
        <f t="shared" si="177"/>
        <v>#DIV/0!</v>
      </c>
    </row>
    <row r="52" spans="1:28" s="47" customFormat="1" ht="15" hidden="1" customHeight="1" x14ac:dyDescent="0.2">
      <c r="A52" s="41"/>
      <c r="B52" s="40">
        <v>4399</v>
      </c>
      <c r="C52" s="11">
        <v>2321</v>
      </c>
      <c r="D52" s="11" t="s">
        <v>469</v>
      </c>
      <c r="E52" s="54">
        <v>0</v>
      </c>
      <c r="F52" s="185">
        <v>0</v>
      </c>
      <c r="G52" s="113">
        <v>0</v>
      </c>
      <c r="H52" s="112">
        <f t="shared" ref="H52:H53" si="218">I52-G52</f>
        <v>0</v>
      </c>
      <c r="I52" s="113">
        <v>0</v>
      </c>
      <c r="J52" s="112">
        <f t="shared" ref="J52:J53" si="219">K52-I52</f>
        <v>0</v>
      </c>
      <c r="K52" s="113">
        <v>0</v>
      </c>
      <c r="L52" s="112">
        <f t="shared" ref="L52:L53" si="220">M52-K52</f>
        <v>0</v>
      </c>
      <c r="M52" s="113">
        <v>0</v>
      </c>
      <c r="N52" s="112">
        <f t="shared" ref="N52:N53" si="221">O52-M52</f>
        <v>0</v>
      </c>
      <c r="O52" s="113">
        <v>0</v>
      </c>
      <c r="P52" s="112">
        <f t="shared" ref="P52:P53" si="222">Q52-O52</f>
        <v>0</v>
      </c>
      <c r="Q52" s="113">
        <v>0</v>
      </c>
      <c r="R52" s="112">
        <f t="shared" ref="R52:R53" si="223">S52-Q52</f>
        <v>0</v>
      </c>
      <c r="S52" s="113">
        <v>0</v>
      </c>
      <c r="T52" s="112">
        <f t="shared" ref="T52:T53" si="224">U52-S52</f>
        <v>0</v>
      </c>
      <c r="U52" s="113">
        <v>0</v>
      </c>
      <c r="V52" s="112">
        <f t="shared" ref="V52:V53" si="225">W52-U52</f>
        <v>0</v>
      </c>
      <c r="W52" s="113">
        <v>0</v>
      </c>
      <c r="X52" s="112">
        <f t="shared" ref="X52:X53" si="226">Y52-W52</f>
        <v>0</v>
      </c>
      <c r="Y52" s="113">
        <v>0</v>
      </c>
      <c r="Z52" s="112">
        <f t="shared" ref="Z52:Z53" si="227">AA52-Y52</f>
        <v>0</v>
      </c>
      <c r="AA52" s="113">
        <v>0</v>
      </c>
      <c r="AB52" s="112" t="e">
        <f>(AA52/F52)*100</f>
        <v>#DIV/0!</v>
      </c>
    </row>
    <row r="53" spans="1:28" s="47" customFormat="1" ht="15" customHeight="1" x14ac:dyDescent="0.2">
      <c r="A53" s="41"/>
      <c r="B53" s="40">
        <v>6330</v>
      </c>
      <c r="C53" s="11">
        <v>4132</v>
      </c>
      <c r="D53" s="11" t="s">
        <v>470</v>
      </c>
      <c r="E53" s="54">
        <v>0</v>
      </c>
      <c r="F53" s="185">
        <v>0</v>
      </c>
      <c r="G53" s="113">
        <v>945</v>
      </c>
      <c r="H53" s="112">
        <f t="shared" si="218"/>
        <v>0</v>
      </c>
      <c r="I53" s="113">
        <v>945</v>
      </c>
      <c r="J53" s="112">
        <f t="shared" si="219"/>
        <v>0</v>
      </c>
      <c r="K53" s="113">
        <v>945</v>
      </c>
      <c r="L53" s="112">
        <f t="shared" si="220"/>
        <v>0</v>
      </c>
      <c r="M53" s="113">
        <v>945</v>
      </c>
      <c r="N53" s="112">
        <f t="shared" si="221"/>
        <v>0</v>
      </c>
      <c r="O53" s="113">
        <v>945</v>
      </c>
      <c r="P53" s="112">
        <f t="shared" si="222"/>
        <v>-945</v>
      </c>
      <c r="Q53" s="113">
        <v>0</v>
      </c>
      <c r="R53" s="112">
        <f t="shared" si="223"/>
        <v>945</v>
      </c>
      <c r="S53" s="113">
        <v>945</v>
      </c>
      <c r="T53" s="112">
        <f t="shared" si="224"/>
        <v>-945</v>
      </c>
      <c r="U53" s="113">
        <v>0</v>
      </c>
      <c r="V53" s="112">
        <f t="shared" si="225"/>
        <v>0</v>
      </c>
      <c r="W53" s="113">
        <v>0</v>
      </c>
      <c r="X53" s="112">
        <f t="shared" si="226"/>
        <v>0</v>
      </c>
      <c r="Y53" s="113">
        <v>0</v>
      </c>
      <c r="Z53" s="112">
        <f t="shared" si="227"/>
        <v>0</v>
      </c>
      <c r="AA53" s="113">
        <v>0</v>
      </c>
      <c r="AB53" s="112" t="e">
        <f>(AA53/F53)*100</f>
        <v>#DIV/0!</v>
      </c>
    </row>
    <row r="54" spans="1:28" s="47" customFormat="1" ht="15" customHeight="1" thickBot="1" x14ac:dyDescent="0.25">
      <c r="A54" s="41"/>
      <c r="B54" s="40">
        <v>6402</v>
      </c>
      <c r="C54" s="11">
        <v>2229</v>
      </c>
      <c r="D54" s="11" t="s">
        <v>521</v>
      </c>
      <c r="E54" s="54">
        <v>0</v>
      </c>
      <c r="F54" s="185">
        <v>0</v>
      </c>
      <c r="G54" s="113">
        <v>1.7</v>
      </c>
      <c r="H54" s="112">
        <f t="shared" ref="H54" si="228">I54-G54</f>
        <v>0</v>
      </c>
      <c r="I54" s="113">
        <v>1.7</v>
      </c>
      <c r="J54" s="112">
        <f t="shared" ref="J54" si="229">K54-I54</f>
        <v>0</v>
      </c>
      <c r="K54" s="113">
        <v>1.7</v>
      </c>
      <c r="L54" s="112">
        <f t="shared" ref="L54" si="230">M54-K54</f>
        <v>0</v>
      </c>
      <c r="M54" s="113">
        <v>1.7</v>
      </c>
      <c r="N54" s="112">
        <f t="shared" ref="N54" si="231">O54-M54</f>
        <v>0</v>
      </c>
      <c r="O54" s="113">
        <v>1.7</v>
      </c>
      <c r="P54" s="112">
        <f t="shared" ref="P54" si="232">Q54-O54</f>
        <v>-1.7</v>
      </c>
      <c r="Q54" s="113">
        <v>0</v>
      </c>
      <c r="R54" s="112">
        <f t="shared" ref="R54" si="233">S54-Q54</f>
        <v>1.7</v>
      </c>
      <c r="S54" s="113">
        <v>1.7</v>
      </c>
      <c r="T54" s="112">
        <f t="shared" ref="T54" si="234">U54-S54</f>
        <v>-1.7</v>
      </c>
      <c r="U54" s="113">
        <v>0</v>
      </c>
      <c r="V54" s="112">
        <f t="shared" ref="V54" si="235">W54-U54</f>
        <v>0</v>
      </c>
      <c r="W54" s="113">
        <v>0</v>
      </c>
      <c r="X54" s="112">
        <f t="shared" ref="X54" si="236">Y54-W54</f>
        <v>0</v>
      </c>
      <c r="Y54" s="113">
        <v>0</v>
      </c>
      <c r="Z54" s="112">
        <f t="shared" ref="Z54" si="237">AA54-Y54</f>
        <v>0</v>
      </c>
      <c r="AA54" s="113">
        <v>0</v>
      </c>
      <c r="AB54" s="112" t="e">
        <f>(AA54/F54)*100</f>
        <v>#DIV/0!</v>
      </c>
    </row>
    <row r="55" spans="1:28" s="205" customFormat="1" ht="24.75" customHeight="1" thickTop="1" thickBot="1" x14ac:dyDescent="0.3">
      <c r="A55" s="218"/>
      <c r="B55" s="219"/>
      <c r="C55" s="219"/>
      <c r="D55" s="220" t="s">
        <v>451</v>
      </c>
      <c r="E55" s="88">
        <f t="shared" ref="E55:AB55" si="238">SUM(E38:E54)</f>
        <v>5332</v>
      </c>
      <c r="F55" s="188">
        <f t="shared" si="238"/>
        <v>16501.300000000003</v>
      </c>
      <c r="G55" s="208">
        <f t="shared" si="238"/>
        <v>949.2</v>
      </c>
      <c r="H55" s="88">
        <f t="shared" si="238"/>
        <v>787.2</v>
      </c>
      <c r="I55" s="208">
        <f t="shared" si="238"/>
        <v>1736.4</v>
      </c>
      <c r="J55" s="88">
        <f t="shared" si="238"/>
        <v>5029</v>
      </c>
      <c r="K55" s="208">
        <f t="shared" si="238"/>
        <v>6765.4000000000005</v>
      </c>
      <c r="L55" s="88">
        <f t="shared" si="238"/>
        <v>17.400000000000002</v>
      </c>
      <c r="M55" s="208">
        <f t="shared" si="238"/>
        <v>6782.7999999999993</v>
      </c>
      <c r="N55" s="88">
        <f t="shared" si="238"/>
        <v>1664.5</v>
      </c>
      <c r="O55" s="208">
        <f t="shared" si="238"/>
        <v>8447.3000000000011</v>
      </c>
      <c r="P55" s="88">
        <f t="shared" si="238"/>
        <v>-8447.3000000000011</v>
      </c>
      <c r="Q55" s="208">
        <f t="shared" si="238"/>
        <v>0</v>
      </c>
      <c r="R55" s="88">
        <f t="shared" si="238"/>
        <v>14158.1</v>
      </c>
      <c r="S55" s="208">
        <f t="shared" si="238"/>
        <v>14158.1</v>
      </c>
      <c r="T55" s="88">
        <f t="shared" si="238"/>
        <v>-14158.1</v>
      </c>
      <c r="U55" s="208">
        <f t="shared" si="238"/>
        <v>0</v>
      </c>
      <c r="V55" s="88">
        <f t="shared" si="238"/>
        <v>0</v>
      </c>
      <c r="W55" s="208">
        <f t="shared" si="238"/>
        <v>0</v>
      </c>
      <c r="X55" s="88">
        <f t="shared" si="238"/>
        <v>0</v>
      </c>
      <c r="Y55" s="208">
        <f t="shared" si="238"/>
        <v>0</v>
      </c>
      <c r="Z55" s="88">
        <f t="shared" si="238"/>
        <v>0</v>
      </c>
      <c r="AA55" s="208">
        <f t="shared" si="238"/>
        <v>0</v>
      </c>
      <c r="AB55" s="88" t="e">
        <f t="shared" si="238"/>
        <v>#DIV/0!</v>
      </c>
    </row>
    <row r="56" spans="1:28" s="47" customFormat="1" ht="15" customHeight="1" x14ac:dyDescent="0.3">
      <c r="A56" s="266"/>
      <c r="B56" s="266"/>
      <c r="C56" s="266"/>
      <c r="D56" s="266"/>
      <c r="E56" s="267"/>
      <c r="F56" s="267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9"/>
    </row>
    <row r="57" spans="1:28" ht="27.75" customHeight="1" thickBot="1" x14ac:dyDescent="0.3">
      <c r="A57" s="7"/>
      <c r="B57" s="7"/>
      <c r="C57" s="7"/>
      <c r="D57" s="8"/>
      <c r="E57" s="96"/>
      <c r="F57" s="96"/>
    </row>
    <row r="58" spans="1:28" ht="15.75" x14ac:dyDescent="0.25">
      <c r="A58" s="22" t="s">
        <v>14</v>
      </c>
      <c r="B58" s="22" t="s">
        <v>415</v>
      </c>
      <c r="C58" s="22" t="s">
        <v>416</v>
      </c>
      <c r="D58" s="21" t="s">
        <v>12</v>
      </c>
      <c r="E58" s="20" t="s">
        <v>11</v>
      </c>
      <c r="F58" s="20" t="s">
        <v>11</v>
      </c>
      <c r="G58" s="20" t="s">
        <v>0</v>
      </c>
      <c r="H58" s="20" t="s">
        <v>0</v>
      </c>
      <c r="I58" s="20" t="s">
        <v>0</v>
      </c>
      <c r="J58" s="20" t="s">
        <v>0</v>
      </c>
      <c r="K58" s="20" t="s">
        <v>0</v>
      </c>
      <c r="L58" s="20" t="s">
        <v>0</v>
      </c>
      <c r="M58" s="20" t="s">
        <v>0</v>
      </c>
      <c r="N58" s="20" t="s">
        <v>0</v>
      </c>
      <c r="O58" s="20" t="s">
        <v>0</v>
      </c>
      <c r="P58" s="20" t="s">
        <v>0</v>
      </c>
      <c r="Q58" s="20" t="s">
        <v>0</v>
      </c>
      <c r="R58" s="20" t="s">
        <v>0</v>
      </c>
      <c r="S58" s="20" t="s">
        <v>0</v>
      </c>
      <c r="T58" s="20" t="s">
        <v>0</v>
      </c>
      <c r="U58" s="20" t="s">
        <v>0</v>
      </c>
      <c r="V58" s="20" t="s">
        <v>0</v>
      </c>
      <c r="W58" s="20" t="s">
        <v>0</v>
      </c>
      <c r="X58" s="20" t="s">
        <v>0</v>
      </c>
      <c r="Y58" s="20" t="s">
        <v>0</v>
      </c>
      <c r="Z58" s="20" t="s">
        <v>0</v>
      </c>
      <c r="AA58" s="20" t="s">
        <v>0</v>
      </c>
      <c r="AB58" s="114" t="s">
        <v>359</v>
      </c>
    </row>
    <row r="59" spans="1:28" ht="15.75" customHeight="1" thickBot="1" x14ac:dyDescent="0.3">
      <c r="A59" s="19"/>
      <c r="B59" s="19"/>
      <c r="C59" s="19"/>
      <c r="D59" s="18"/>
      <c r="E59" s="193" t="s">
        <v>10</v>
      </c>
      <c r="F59" s="195" t="s">
        <v>9</v>
      </c>
      <c r="G59" s="225" t="s">
        <v>535</v>
      </c>
      <c r="H59" s="225" t="s">
        <v>536</v>
      </c>
      <c r="I59" s="225" t="s">
        <v>537</v>
      </c>
      <c r="J59" s="225" t="s">
        <v>538</v>
      </c>
      <c r="K59" s="225" t="s">
        <v>539</v>
      </c>
      <c r="L59" s="225" t="s">
        <v>540</v>
      </c>
      <c r="M59" s="225" t="s">
        <v>541</v>
      </c>
      <c r="N59" s="225" t="s">
        <v>542</v>
      </c>
      <c r="O59" s="225" t="s">
        <v>543</v>
      </c>
      <c r="P59" s="225" t="s">
        <v>544</v>
      </c>
      <c r="Q59" s="225" t="s">
        <v>545</v>
      </c>
      <c r="R59" s="225" t="s">
        <v>546</v>
      </c>
      <c r="S59" s="225" t="s">
        <v>547</v>
      </c>
      <c r="T59" s="225" t="s">
        <v>548</v>
      </c>
      <c r="U59" s="225" t="s">
        <v>549</v>
      </c>
      <c r="V59" s="225" t="s">
        <v>550</v>
      </c>
      <c r="W59" s="225" t="s">
        <v>551</v>
      </c>
      <c r="X59" s="225" t="s">
        <v>552</v>
      </c>
      <c r="Y59" s="225" t="s">
        <v>553</v>
      </c>
      <c r="Z59" s="225" t="s">
        <v>554</v>
      </c>
      <c r="AA59" s="225" t="s">
        <v>555</v>
      </c>
      <c r="AB59" s="115" t="s">
        <v>360</v>
      </c>
    </row>
    <row r="60" spans="1:28" ht="16.5" customHeight="1" thickTop="1" x14ac:dyDescent="0.25">
      <c r="A60" s="36">
        <v>30</v>
      </c>
      <c r="B60" s="27"/>
      <c r="C60" s="27"/>
      <c r="D60" s="26" t="s">
        <v>88</v>
      </c>
      <c r="E60" s="84"/>
      <c r="F60" s="196"/>
      <c r="G60" s="206"/>
      <c r="H60" s="207"/>
      <c r="I60" s="206"/>
      <c r="J60" s="207"/>
      <c r="K60" s="206"/>
      <c r="L60" s="207"/>
      <c r="M60" s="206"/>
      <c r="N60" s="207"/>
      <c r="O60" s="206"/>
      <c r="P60" s="207"/>
      <c r="Q60" s="206"/>
      <c r="R60" s="207"/>
      <c r="S60" s="206"/>
      <c r="T60" s="207"/>
      <c r="U60" s="206"/>
      <c r="V60" s="207"/>
      <c r="W60" s="206"/>
      <c r="X60" s="207"/>
      <c r="Y60" s="206"/>
      <c r="Z60" s="207"/>
      <c r="AA60" s="206"/>
      <c r="AB60" s="116"/>
    </row>
    <row r="61" spans="1:28" ht="16.5" customHeight="1" x14ac:dyDescent="0.25">
      <c r="A61" s="36"/>
      <c r="B61" s="27"/>
      <c r="C61" s="27"/>
      <c r="D61" s="26"/>
      <c r="E61" s="53"/>
      <c r="F61" s="185"/>
      <c r="G61" s="206"/>
      <c r="H61" s="207"/>
      <c r="I61" s="206"/>
      <c r="J61" s="207"/>
      <c r="K61" s="206"/>
      <c r="L61" s="207"/>
      <c r="M61" s="206"/>
      <c r="N61" s="207"/>
      <c r="O61" s="206"/>
      <c r="P61" s="207"/>
      <c r="Q61" s="206"/>
      <c r="R61" s="207"/>
      <c r="S61" s="206"/>
      <c r="T61" s="207"/>
      <c r="U61" s="206"/>
      <c r="V61" s="207"/>
      <c r="W61" s="206"/>
      <c r="X61" s="207"/>
      <c r="Y61" s="206"/>
      <c r="Z61" s="207"/>
      <c r="AA61" s="206"/>
      <c r="AB61" s="116"/>
    </row>
    <row r="62" spans="1:28" ht="15" hidden="1" customHeight="1" x14ac:dyDescent="0.25">
      <c r="A62" s="44"/>
      <c r="B62" s="27"/>
      <c r="C62" s="46">
        <v>4113</v>
      </c>
      <c r="D62" s="32" t="s">
        <v>346</v>
      </c>
      <c r="E62" s="54">
        <v>0</v>
      </c>
      <c r="F62" s="185">
        <v>0</v>
      </c>
      <c r="G62" s="113">
        <v>0</v>
      </c>
      <c r="H62" s="112">
        <f>I62-G62</f>
        <v>0</v>
      </c>
      <c r="I62" s="113">
        <v>0</v>
      </c>
      <c r="J62" s="112">
        <f>K62-I62</f>
        <v>0</v>
      </c>
      <c r="K62" s="113">
        <v>0</v>
      </c>
      <c r="L62" s="112">
        <f>M62-K62</f>
        <v>0</v>
      </c>
      <c r="M62" s="113">
        <v>0</v>
      </c>
      <c r="N62" s="112">
        <f t="shared" ref="N62:N125" si="239">O62-M62</f>
        <v>0</v>
      </c>
      <c r="O62" s="113">
        <v>0</v>
      </c>
      <c r="P62" s="112">
        <f>Q62-O62</f>
        <v>0</v>
      </c>
      <c r="Q62" s="113">
        <v>0</v>
      </c>
      <c r="R62" s="112">
        <f t="shared" ref="R62:R125" si="240">S62-Q62</f>
        <v>0</v>
      </c>
      <c r="S62" s="113">
        <v>0</v>
      </c>
      <c r="T62" s="112">
        <f t="shared" ref="T62:T125" si="241">U62-S62</f>
        <v>0</v>
      </c>
      <c r="U62" s="113">
        <v>0</v>
      </c>
      <c r="V62" s="112">
        <f t="shared" ref="V62:V125" si="242">W62-U62</f>
        <v>0</v>
      </c>
      <c r="W62" s="113">
        <v>0</v>
      </c>
      <c r="X62" s="112">
        <f>Y62-W62</f>
        <v>0</v>
      </c>
      <c r="Y62" s="113">
        <v>0</v>
      </c>
      <c r="Z62" s="112">
        <f>AA62-Y62</f>
        <v>0</v>
      </c>
      <c r="AA62" s="113">
        <v>0</v>
      </c>
      <c r="AB62" s="112" t="e">
        <f t="shared" ref="AB62:AB94" si="243">(AA62/F62)*100</f>
        <v>#DIV/0!</v>
      </c>
    </row>
    <row r="63" spans="1:28" ht="15" hidden="1" customHeight="1" x14ac:dyDescent="0.2">
      <c r="A63" s="10"/>
      <c r="B63" s="11"/>
      <c r="C63" s="11">
        <v>1361</v>
      </c>
      <c r="D63" s="11" t="s">
        <v>29</v>
      </c>
      <c r="E63" s="54">
        <v>0</v>
      </c>
      <c r="F63" s="185">
        <v>0</v>
      </c>
      <c r="G63" s="113">
        <v>0</v>
      </c>
      <c r="H63" s="112">
        <f>I63-G63</f>
        <v>0</v>
      </c>
      <c r="I63" s="113">
        <v>0</v>
      </c>
      <c r="J63" s="112">
        <f t="shared" ref="J63" si="244">K63-I63</f>
        <v>0</v>
      </c>
      <c r="K63" s="113">
        <v>0</v>
      </c>
      <c r="L63" s="112">
        <f>M63-K63</f>
        <v>0</v>
      </c>
      <c r="M63" s="113">
        <v>0</v>
      </c>
      <c r="N63" s="112">
        <f t="shared" si="239"/>
        <v>0</v>
      </c>
      <c r="O63" s="113">
        <v>0</v>
      </c>
      <c r="P63" s="112">
        <f>Q63-O63</f>
        <v>0</v>
      </c>
      <c r="Q63" s="113">
        <v>0</v>
      </c>
      <c r="R63" s="112">
        <f t="shared" si="240"/>
        <v>0</v>
      </c>
      <c r="S63" s="113">
        <v>0</v>
      </c>
      <c r="T63" s="112">
        <f t="shared" si="241"/>
        <v>0</v>
      </c>
      <c r="U63" s="113">
        <v>0</v>
      </c>
      <c r="V63" s="112">
        <f t="shared" si="242"/>
        <v>0</v>
      </c>
      <c r="W63" s="113">
        <v>0</v>
      </c>
      <c r="X63" s="112">
        <f>Y63-W63</f>
        <v>0</v>
      </c>
      <c r="Y63" s="113">
        <v>0</v>
      </c>
      <c r="Z63" s="112">
        <f t="shared" ref="Z63:Z80" si="245">AA63-Y63</f>
        <v>0</v>
      </c>
      <c r="AA63" s="113">
        <v>0</v>
      </c>
      <c r="AB63" s="112" t="e">
        <f t="shared" si="243"/>
        <v>#DIV/0!</v>
      </c>
    </row>
    <row r="64" spans="1:28" ht="15" hidden="1" customHeight="1" x14ac:dyDescent="0.2">
      <c r="A64" s="10"/>
      <c r="B64" s="11"/>
      <c r="C64" s="11">
        <v>2460</v>
      </c>
      <c r="D64" s="11" t="s">
        <v>87</v>
      </c>
      <c r="E64" s="54">
        <v>0</v>
      </c>
      <c r="F64" s="185">
        <v>0</v>
      </c>
      <c r="G64" s="113">
        <v>0</v>
      </c>
      <c r="H64" s="112">
        <f>I64-G64</f>
        <v>0</v>
      </c>
      <c r="I64" s="113">
        <v>0</v>
      </c>
      <c r="J64" s="112">
        <f>K64-I64</f>
        <v>0</v>
      </c>
      <c r="K64" s="113">
        <v>0</v>
      </c>
      <c r="L64" s="112">
        <f>M64-K64</f>
        <v>0</v>
      </c>
      <c r="M64" s="113">
        <v>0</v>
      </c>
      <c r="N64" s="112">
        <f t="shared" si="239"/>
        <v>0</v>
      </c>
      <c r="O64" s="113">
        <v>0</v>
      </c>
      <c r="P64" s="112">
        <f>Q64-O64</f>
        <v>0</v>
      </c>
      <c r="Q64" s="113">
        <v>0</v>
      </c>
      <c r="R64" s="112">
        <f t="shared" si="240"/>
        <v>0</v>
      </c>
      <c r="S64" s="113">
        <v>0</v>
      </c>
      <c r="T64" s="112">
        <f t="shared" si="241"/>
        <v>0</v>
      </c>
      <c r="U64" s="113">
        <v>0</v>
      </c>
      <c r="V64" s="112">
        <f t="shared" si="242"/>
        <v>0</v>
      </c>
      <c r="W64" s="113">
        <v>0</v>
      </c>
      <c r="X64" s="112">
        <f>Y64-W64</f>
        <v>0</v>
      </c>
      <c r="Y64" s="113">
        <v>0</v>
      </c>
      <c r="Z64" s="112">
        <f t="shared" si="245"/>
        <v>0</v>
      </c>
      <c r="AA64" s="113">
        <v>0</v>
      </c>
      <c r="AB64" s="112" t="e">
        <f t="shared" si="243"/>
        <v>#DIV/0!</v>
      </c>
    </row>
    <row r="65" spans="1:28" ht="15" hidden="1" customHeight="1" x14ac:dyDescent="0.2">
      <c r="A65" s="10">
        <v>98008</v>
      </c>
      <c r="B65" s="11"/>
      <c r="C65" s="11">
        <v>4111</v>
      </c>
      <c r="D65" s="11" t="s">
        <v>86</v>
      </c>
      <c r="E65" s="54">
        <v>0</v>
      </c>
      <c r="F65" s="185">
        <v>0</v>
      </c>
      <c r="G65" s="113">
        <v>0</v>
      </c>
      <c r="H65" s="112">
        <f>I65-G65</f>
        <v>0</v>
      </c>
      <c r="I65" s="113">
        <v>0</v>
      </c>
      <c r="J65" s="112">
        <f>K65-I65</f>
        <v>0</v>
      </c>
      <c r="K65" s="113">
        <v>0</v>
      </c>
      <c r="L65" s="112">
        <f>M65-K65</f>
        <v>0</v>
      </c>
      <c r="M65" s="113">
        <v>0</v>
      </c>
      <c r="N65" s="112">
        <f t="shared" si="239"/>
        <v>0</v>
      </c>
      <c r="O65" s="113">
        <v>0</v>
      </c>
      <c r="P65" s="112">
        <f t="shared" ref="P65:P68" si="246">Q65-O65</f>
        <v>0</v>
      </c>
      <c r="Q65" s="113">
        <v>0</v>
      </c>
      <c r="R65" s="112">
        <f t="shared" si="240"/>
        <v>0</v>
      </c>
      <c r="S65" s="113">
        <v>0</v>
      </c>
      <c r="T65" s="112">
        <f t="shared" si="241"/>
        <v>0</v>
      </c>
      <c r="U65" s="113">
        <v>0</v>
      </c>
      <c r="V65" s="112">
        <f t="shared" si="242"/>
        <v>0</v>
      </c>
      <c r="W65" s="113">
        <v>0</v>
      </c>
      <c r="X65" s="112">
        <f t="shared" ref="X65:X70" si="247">Y65-W65</f>
        <v>0</v>
      </c>
      <c r="Y65" s="113">
        <v>0</v>
      </c>
      <c r="Z65" s="112">
        <f t="shared" si="245"/>
        <v>0</v>
      </c>
      <c r="AA65" s="113">
        <v>0</v>
      </c>
      <c r="AB65" s="112" t="e">
        <f t="shared" si="243"/>
        <v>#DIV/0!</v>
      </c>
    </row>
    <row r="66" spans="1:28" ht="15" hidden="1" customHeight="1" x14ac:dyDescent="0.2">
      <c r="A66" s="10">
        <v>98071</v>
      </c>
      <c r="B66" s="11"/>
      <c r="C66" s="11">
        <v>4111</v>
      </c>
      <c r="D66" s="11" t="s">
        <v>85</v>
      </c>
      <c r="E66" s="54">
        <v>0</v>
      </c>
      <c r="F66" s="185">
        <v>0</v>
      </c>
      <c r="G66" s="113">
        <v>0</v>
      </c>
      <c r="H66" s="112">
        <f>I66-G66</f>
        <v>0</v>
      </c>
      <c r="I66" s="113">
        <v>0</v>
      </c>
      <c r="J66" s="112">
        <f>K66-I66</f>
        <v>0</v>
      </c>
      <c r="K66" s="113">
        <v>0</v>
      </c>
      <c r="L66" s="112">
        <f>M66-K66</f>
        <v>0</v>
      </c>
      <c r="M66" s="113">
        <v>0</v>
      </c>
      <c r="N66" s="112">
        <f t="shared" si="239"/>
        <v>0</v>
      </c>
      <c r="O66" s="113">
        <v>0</v>
      </c>
      <c r="P66" s="112">
        <f t="shared" si="246"/>
        <v>0</v>
      </c>
      <c r="Q66" s="113">
        <v>0</v>
      </c>
      <c r="R66" s="112">
        <f>S66-Q66</f>
        <v>0</v>
      </c>
      <c r="S66" s="113">
        <v>0</v>
      </c>
      <c r="T66" s="112">
        <f>U66-S66</f>
        <v>0</v>
      </c>
      <c r="U66" s="113">
        <v>0</v>
      </c>
      <c r="V66" s="112">
        <f>W66-U66</f>
        <v>0</v>
      </c>
      <c r="W66" s="113">
        <v>0</v>
      </c>
      <c r="X66" s="112">
        <f t="shared" si="247"/>
        <v>0</v>
      </c>
      <c r="Y66" s="113">
        <v>0</v>
      </c>
      <c r="Z66" s="112">
        <f t="shared" si="245"/>
        <v>0</v>
      </c>
      <c r="AA66" s="113">
        <v>0</v>
      </c>
      <c r="AB66" s="112" t="e">
        <f t="shared" si="243"/>
        <v>#DIV/0!</v>
      </c>
    </row>
    <row r="67" spans="1:28" ht="15" hidden="1" customHeight="1" x14ac:dyDescent="0.2">
      <c r="A67" s="10">
        <v>98187</v>
      </c>
      <c r="B67" s="11"/>
      <c r="C67" s="11">
        <v>4111</v>
      </c>
      <c r="D67" s="11" t="s">
        <v>84</v>
      </c>
      <c r="E67" s="54">
        <v>0</v>
      </c>
      <c r="F67" s="185">
        <v>0</v>
      </c>
      <c r="G67" s="113">
        <v>0</v>
      </c>
      <c r="H67" s="112">
        <f t="shared" ref="H67:H125" si="248">I67-G67</f>
        <v>0</v>
      </c>
      <c r="I67" s="113">
        <v>0</v>
      </c>
      <c r="J67" s="112">
        <f t="shared" ref="J67:J125" si="249">K67-I67</f>
        <v>0</v>
      </c>
      <c r="K67" s="113">
        <v>0</v>
      </c>
      <c r="L67" s="112">
        <f t="shared" ref="L67:L125" si="250">M67-K67</f>
        <v>0</v>
      </c>
      <c r="M67" s="113">
        <v>0</v>
      </c>
      <c r="N67" s="112">
        <f t="shared" si="239"/>
        <v>0</v>
      </c>
      <c r="O67" s="113">
        <v>0</v>
      </c>
      <c r="P67" s="112">
        <f t="shared" si="246"/>
        <v>0</v>
      </c>
      <c r="Q67" s="113">
        <v>0</v>
      </c>
      <c r="R67" s="112">
        <f t="shared" si="240"/>
        <v>0</v>
      </c>
      <c r="S67" s="113">
        <v>0</v>
      </c>
      <c r="T67" s="112">
        <f t="shared" si="241"/>
        <v>0</v>
      </c>
      <c r="U67" s="113">
        <v>0</v>
      </c>
      <c r="V67" s="112">
        <f t="shared" si="242"/>
        <v>0</v>
      </c>
      <c r="W67" s="113">
        <v>0</v>
      </c>
      <c r="X67" s="112">
        <f t="shared" si="247"/>
        <v>0</v>
      </c>
      <c r="Y67" s="113">
        <v>0</v>
      </c>
      <c r="Z67" s="112">
        <f t="shared" si="245"/>
        <v>0</v>
      </c>
      <c r="AA67" s="113">
        <v>0</v>
      </c>
      <c r="AB67" s="112" t="e">
        <f t="shared" si="243"/>
        <v>#DIV/0!</v>
      </c>
    </row>
    <row r="68" spans="1:28" ht="15" hidden="1" customHeight="1" x14ac:dyDescent="0.2">
      <c r="A68" s="10">
        <v>98348</v>
      </c>
      <c r="B68" s="11"/>
      <c r="C68" s="11">
        <v>4111</v>
      </c>
      <c r="D68" s="11" t="s">
        <v>83</v>
      </c>
      <c r="E68" s="54">
        <v>0</v>
      </c>
      <c r="F68" s="185">
        <v>0</v>
      </c>
      <c r="G68" s="113">
        <v>0</v>
      </c>
      <c r="H68" s="112">
        <f t="shared" si="248"/>
        <v>0</v>
      </c>
      <c r="I68" s="113">
        <v>0</v>
      </c>
      <c r="J68" s="112">
        <f t="shared" si="249"/>
        <v>0</v>
      </c>
      <c r="K68" s="113">
        <v>0</v>
      </c>
      <c r="L68" s="112">
        <f t="shared" si="250"/>
        <v>0</v>
      </c>
      <c r="M68" s="113">
        <v>0</v>
      </c>
      <c r="N68" s="112">
        <f t="shared" si="239"/>
        <v>0</v>
      </c>
      <c r="O68" s="113">
        <v>0</v>
      </c>
      <c r="P68" s="112">
        <f t="shared" si="246"/>
        <v>0</v>
      </c>
      <c r="Q68" s="113">
        <v>0</v>
      </c>
      <c r="R68" s="112">
        <f t="shared" si="240"/>
        <v>0</v>
      </c>
      <c r="S68" s="113">
        <v>0</v>
      </c>
      <c r="T68" s="112">
        <f t="shared" si="241"/>
        <v>0</v>
      </c>
      <c r="U68" s="113">
        <v>0</v>
      </c>
      <c r="V68" s="112">
        <f t="shared" si="242"/>
        <v>0</v>
      </c>
      <c r="W68" s="113">
        <v>0</v>
      </c>
      <c r="X68" s="112">
        <f t="shared" si="247"/>
        <v>0</v>
      </c>
      <c r="Y68" s="113">
        <v>0</v>
      </c>
      <c r="Z68" s="112">
        <f t="shared" si="245"/>
        <v>0</v>
      </c>
      <c r="AA68" s="113">
        <v>0</v>
      </c>
      <c r="AB68" s="112" t="e">
        <f t="shared" si="243"/>
        <v>#DIV/0!</v>
      </c>
    </row>
    <row r="69" spans="1:28" ht="15" hidden="1" customHeight="1" x14ac:dyDescent="0.2">
      <c r="A69" s="10">
        <v>98193</v>
      </c>
      <c r="B69" s="11"/>
      <c r="C69" s="11">
        <v>4111</v>
      </c>
      <c r="D69" s="11" t="s">
        <v>511</v>
      </c>
      <c r="E69" s="54">
        <v>0</v>
      </c>
      <c r="F69" s="185">
        <v>0</v>
      </c>
      <c r="G69" s="113">
        <v>0</v>
      </c>
      <c r="H69" s="112">
        <f t="shared" ref="H69" si="251">I69-G69</f>
        <v>0</v>
      </c>
      <c r="I69" s="113">
        <v>0</v>
      </c>
      <c r="J69" s="112">
        <f t="shared" ref="J69" si="252">K69-I69</f>
        <v>0</v>
      </c>
      <c r="K69" s="113">
        <v>0</v>
      </c>
      <c r="L69" s="112">
        <f t="shared" ref="L69" si="253">M69-K69</f>
        <v>0</v>
      </c>
      <c r="M69" s="113">
        <v>0</v>
      </c>
      <c r="N69" s="112">
        <f t="shared" ref="N69" si="254">O69-M69</f>
        <v>0</v>
      </c>
      <c r="O69" s="113">
        <v>0</v>
      </c>
      <c r="P69" s="112">
        <f t="shared" ref="P69" si="255">Q69-O69</f>
        <v>0</v>
      </c>
      <c r="Q69" s="113">
        <v>0</v>
      </c>
      <c r="R69" s="112">
        <f t="shared" ref="R69" si="256">S69-Q69</f>
        <v>0</v>
      </c>
      <c r="S69" s="113">
        <v>0</v>
      </c>
      <c r="T69" s="112">
        <f t="shared" ref="T69" si="257">U69-S69</f>
        <v>0</v>
      </c>
      <c r="U69" s="113">
        <v>0</v>
      </c>
      <c r="V69" s="112">
        <f t="shared" ref="V69" si="258">W69-U69</f>
        <v>0</v>
      </c>
      <c r="W69" s="113">
        <v>0</v>
      </c>
      <c r="X69" s="112">
        <f t="shared" ref="X69" si="259">Y69-W69</f>
        <v>0</v>
      </c>
      <c r="Y69" s="113">
        <v>0</v>
      </c>
      <c r="Z69" s="112">
        <f t="shared" ref="Z69" si="260">AA69-Y69</f>
        <v>0</v>
      </c>
      <c r="AA69" s="113">
        <v>0</v>
      </c>
      <c r="AB69" s="112" t="e">
        <f t="shared" ref="AB69" si="261">(AA69/F69)*100</f>
        <v>#DIV/0!</v>
      </c>
    </row>
    <row r="70" spans="1:28" hidden="1" x14ac:dyDescent="0.2">
      <c r="A70" s="10"/>
      <c r="B70" s="11"/>
      <c r="C70" s="11">
        <v>2460</v>
      </c>
      <c r="D70" s="11" t="s">
        <v>295</v>
      </c>
      <c r="E70" s="54">
        <v>0</v>
      </c>
      <c r="F70" s="185">
        <v>0</v>
      </c>
      <c r="G70" s="113">
        <v>0</v>
      </c>
      <c r="H70" s="112">
        <f t="shared" si="248"/>
        <v>0</v>
      </c>
      <c r="I70" s="113">
        <v>0</v>
      </c>
      <c r="J70" s="112">
        <f t="shared" si="249"/>
        <v>0</v>
      </c>
      <c r="K70" s="113">
        <v>0</v>
      </c>
      <c r="L70" s="112">
        <f t="shared" si="250"/>
        <v>0</v>
      </c>
      <c r="M70" s="113">
        <v>0</v>
      </c>
      <c r="N70" s="112">
        <f t="shared" si="239"/>
        <v>0</v>
      </c>
      <c r="O70" s="113">
        <v>0</v>
      </c>
      <c r="P70" s="112">
        <f t="shared" ref="P70:P125" si="262">Q70-O70</f>
        <v>0</v>
      </c>
      <c r="Q70" s="113">
        <v>0</v>
      </c>
      <c r="R70" s="112">
        <f t="shared" si="240"/>
        <v>0</v>
      </c>
      <c r="S70" s="113">
        <v>0</v>
      </c>
      <c r="T70" s="112">
        <f t="shared" si="241"/>
        <v>0</v>
      </c>
      <c r="U70" s="113">
        <v>0</v>
      </c>
      <c r="V70" s="112">
        <f t="shared" si="242"/>
        <v>0</v>
      </c>
      <c r="W70" s="113">
        <v>0</v>
      </c>
      <c r="X70" s="112">
        <f t="shared" si="247"/>
        <v>0</v>
      </c>
      <c r="Y70" s="113">
        <v>0</v>
      </c>
      <c r="Z70" s="112">
        <f t="shared" si="245"/>
        <v>0</v>
      </c>
      <c r="AA70" s="113">
        <v>0</v>
      </c>
      <c r="AB70" s="112" t="e">
        <f t="shared" si="243"/>
        <v>#DIV/0!</v>
      </c>
    </row>
    <row r="71" spans="1:28" hidden="1" x14ac:dyDescent="0.2">
      <c r="A71" s="10">
        <v>98008</v>
      </c>
      <c r="B71" s="11"/>
      <c r="C71" s="11">
        <v>4111</v>
      </c>
      <c r="D71" s="11" t="s">
        <v>296</v>
      </c>
      <c r="E71" s="54">
        <v>0</v>
      </c>
      <c r="F71" s="185">
        <v>0</v>
      </c>
      <c r="G71" s="113">
        <v>0</v>
      </c>
      <c r="H71" s="112">
        <f t="shared" si="248"/>
        <v>0</v>
      </c>
      <c r="I71" s="113">
        <v>0</v>
      </c>
      <c r="J71" s="112">
        <f t="shared" si="249"/>
        <v>0</v>
      </c>
      <c r="K71" s="113">
        <v>0</v>
      </c>
      <c r="L71" s="112">
        <f t="shared" si="250"/>
        <v>0</v>
      </c>
      <c r="M71" s="113">
        <v>0</v>
      </c>
      <c r="N71" s="112">
        <f t="shared" si="239"/>
        <v>0</v>
      </c>
      <c r="O71" s="113">
        <v>0</v>
      </c>
      <c r="P71" s="112">
        <f t="shared" si="262"/>
        <v>0</v>
      </c>
      <c r="Q71" s="113">
        <v>0</v>
      </c>
      <c r="R71" s="112">
        <f t="shared" si="240"/>
        <v>0</v>
      </c>
      <c r="S71" s="113">
        <v>0</v>
      </c>
      <c r="T71" s="112">
        <f t="shared" si="241"/>
        <v>0</v>
      </c>
      <c r="U71" s="113">
        <v>0</v>
      </c>
      <c r="V71" s="112">
        <f t="shared" si="242"/>
        <v>0</v>
      </c>
      <c r="W71" s="113">
        <v>0</v>
      </c>
      <c r="X71" s="112">
        <f t="shared" ref="X71:X125" si="263">Y71-W71</f>
        <v>0</v>
      </c>
      <c r="Y71" s="113">
        <v>0</v>
      </c>
      <c r="Z71" s="112">
        <f t="shared" si="245"/>
        <v>0</v>
      </c>
      <c r="AA71" s="113">
        <v>0</v>
      </c>
      <c r="AB71" s="112" t="e">
        <f t="shared" si="243"/>
        <v>#DIV/0!</v>
      </c>
    </row>
    <row r="72" spans="1:28" ht="15" hidden="1" customHeight="1" x14ac:dyDescent="0.2">
      <c r="A72" s="10">
        <v>98071</v>
      </c>
      <c r="B72" s="11"/>
      <c r="C72" s="11">
        <v>4111</v>
      </c>
      <c r="D72" s="11" t="s">
        <v>299</v>
      </c>
      <c r="E72" s="54">
        <v>0</v>
      </c>
      <c r="F72" s="185">
        <v>0</v>
      </c>
      <c r="G72" s="113">
        <v>0</v>
      </c>
      <c r="H72" s="112">
        <f t="shared" si="248"/>
        <v>0</v>
      </c>
      <c r="I72" s="113">
        <v>0</v>
      </c>
      <c r="J72" s="112">
        <f t="shared" si="249"/>
        <v>0</v>
      </c>
      <c r="K72" s="113">
        <v>0</v>
      </c>
      <c r="L72" s="112">
        <f t="shared" si="250"/>
        <v>0</v>
      </c>
      <c r="M72" s="113">
        <v>0</v>
      </c>
      <c r="N72" s="112">
        <f t="shared" si="239"/>
        <v>0</v>
      </c>
      <c r="O72" s="113">
        <v>0</v>
      </c>
      <c r="P72" s="112">
        <f t="shared" si="262"/>
        <v>0</v>
      </c>
      <c r="Q72" s="113">
        <v>0</v>
      </c>
      <c r="R72" s="112">
        <f t="shared" si="240"/>
        <v>0</v>
      </c>
      <c r="S72" s="113">
        <v>0</v>
      </c>
      <c r="T72" s="112">
        <f t="shared" si="241"/>
        <v>0</v>
      </c>
      <c r="U72" s="113">
        <v>0</v>
      </c>
      <c r="V72" s="112">
        <f t="shared" si="242"/>
        <v>0</v>
      </c>
      <c r="W72" s="113">
        <v>0</v>
      </c>
      <c r="X72" s="112">
        <f t="shared" si="263"/>
        <v>0</v>
      </c>
      <c r="Y72" s="113">
        <v>0</v>
      </c>
      <c r="Z72" s="112">
        <f t="shared" si="245"/>
        <v>0</v>
      </c>
      <c r="AA72" s="113">
        <v>0</v>
      </c>
      <c r="AB72" s="112" t="e">
        <f t="shared" si="243"/>
        <v>#DIV/0!</v>
      </c>
    </row>
    <row r="73" spans="1:28" ht="15" hidden="1" customHeight="1" x14ac:dyDescent="0.2">
      <c r="A73" s="11">
        <v>13011</v>
      </c>
      <c r="B73" s="11"/>
      <c r="C73" s="11">
        <v>4116</v>
      </c>
      <c r="D73" s="11" t="s">
        <v>82</v>
      </c>
      <c r="E73" s="54">
        <v>0</v>
      </c>
      <c r="F73" s="185">
        <v>0</v>
      </c>
      <c r="G73" s="113">
        <v>0</v>
      </c>
      <c r="H73" s="112">
        <f t="shared" si="248"/>
        <v>0</v>
      </c>
      <c r="I73" s="113">
        <v>0</v>
      </c>
      <c r="J73" s="112">
        <f t="shared" si="249"/>
        <v>0</v>
      </c>
      <c r="K73" s="113">
        <v>0</v>
      </c>
      <c r="L73" s="112">
        <f t="shared" si="250"/>
        <v>0</v>
      </c>
      <c r="M73" s="113">
        <v>0</v>
      </c>
      <c r="N73" s="112">
        <f t="shared" si="239"/>
        <v>0</v>
      </c>
      <c r="O73" s="113">
        <v>0</v>
      </c>
      <c r="P73" s="112">
        <f t="shared" si="262"/>
        <v>0</v>
      </c>
      <c r="Q73" s="113">
        <v>0</v>
      </c>
      <c r="R73" s="112">
        <f t="shared" si="240"/>
        <v>0</v>
      </c>
      <c r="S73" s="113">
        <v>0</v>
      </c>
      <c r="T73" s="112">
        <f t="shared" si="241"/>
        <v>0</v>
      </c>
      <c r="U73" s="113">
        <v>0</v>
      </c>
      <c r="V73" s="112">
        <f t="shared" si="242"/>
        <v>0</v>
      </c>
      <c r="W73" s="113">
        <v>0</v>
      </c>
      <c r="X73" s="112">
        <f t="shared" si="263"/>
        <v>0</v>
      </c>
      <c r="Y73" s="113">
        <v>0</v>
      </c>
      <c r="Z73" s="112">
        <f t="shared" si="245"/>
        <v>0</v>
      </c>
      <c r="AA73" s="113">
        <v>0</v>
      </c>
      <c r="AB73" s="112" t="e">
        <f t="shared" si="243"/>
        <v>#DIV/0!</v>
      </c>
    </row>
    <row r="74" spans="1:28" ht="15" hidden="1" customHeight="1" x14ac:dyDescent="0.2">
      <c r="A74" s="10">
        <v>13015</v>
      </c>
      <c r="B74" s="11"/>
      <c r="C74" s="11">
        <v>4116</v>
      </c>
      <c r="D74" s="11" t="s">
        <v>81</v>
      </c>
      <c r="E74" s="54">
        <v>0</v>
      </c>
      <c r="F74" s="185">
        <v>0</v>
      </c>
      <c r="G74" s="113">
        <v>0</v>
      </c>
      <c r="H74" s="112">
        <f t="shared" si="248"/>
        <v>0</v>
      </c>
      <c r="I74" s="113">
        <v>0</v>
      </c>
      <c r="J74" s="112">
        <f t="shared" si="249"/>
        <v>0</v>
      </c>
      <c r="K74" s="113">
        <v>0</v>
      </c>
      <c r="L74" s="112">
        <f t="shared" si="250"/>
        <v>0</v>
      </c>
      <c r="M74" s="113">
        <v>0</v>
      </c>
      <c r="N74" s="112">
        <f t="shared" si="239"/>
        <v>0</v>
      </c>
      <c r="O74" s="113">
        <v>0</v>
      </c>
      <c r="P74" s="112">
        <f t="shared" si="262"/>
        <v>0</v>
      </c>
      <c r="Q74" s="113">
        <v>0</v>
      </c>
      <c r="R74" s="112">
        <f t="shared" si="240"/>
        <v>0</v>
      </c>
      <c r="S74" s="113">
        <v>0</v>
      </c>
      <c r="T74" s="112">
        <f t="shared" si="241"/>
        <v>0</v>
      </c>
      <c r="U74" s="113">
        <v>0</v>
      </c>
      <c r="V74" s="112">
        <f t="shared" si="242"/>
        <v>0</v>
      </c>
      <c r="W74" s="113">
        <v>0</v>
      </c>
      <c r="X74" s="112">
        <f t="shared" si="263"/>
        <v>0</v>
      </c>
      <c r="Y74" s="113">
        <v>0</v>
      </c>
      <c r="Z74" s="112">
        <f t="shared" si="245"/>
        <v>0</v>
      </c>
      <c r="AA74" s="113">
        <v>0</v>
      </c>
      <c r="AB74" s="112" t="e">
        <f t="shared" si="243"/>
        <v>#DIV/0!</v>
      </c>
    </row>
    <row r="75" spans="1:28" ht="15" hidden="1" customHeight="1" x14ac:dyDescent="0.2">
      <c r="A75" s="10">
        <v>13015</v>
      </c>
      <c r="B75" s="11"/>
      <c r="C75" s="11">
        <v>4116</v>
      </c>
      <c r="D75" s="11" t="s">
        <v>81</v>
      </c>
      <c r="E75" s="54">
        <v>0</v>
      </c>
      <c r="F75" s="185">
        <v>0</v>
      </c>
      <c r="G75" s="113">
        <v>0</v>
      </c>
      <c r="H75" s="112">
        <f t="shared" si="248"/>
        <v>0</v>
      </c>
      <c r="I75" s="113">
        <v>0</v>
      </c>
      <c r="J75" s="112">
        <f t="shared" si="249"/>
        <v>0</v>
      </c>
      <c r="K75" s="113">
        <v>0</v>
      </c>
      <c r="L75" s="112">
        <f t="shared" si="250"/>
        <v>0</v>
      </c>
      <c r="M75" s="113">
        <v>0</v>
      </c>
      <c r="N75" s="112">
        <f t="shared" si="239"/>
        <v>0</v>
      </c>
      <c r="O75" s="113">
        <v>0</v>
      </c>
      <c r="P75" s="112">
        <f t="shared" si="262"/>
        <v>0</v>
      </c>
      <c r="Q75" s="113">
        <v>0</v>
      </c>
      <c r="R75" s="112">
        <f t="shared" si="240"/>
        <v>0</v>
      </c>
      <c r="S75" s="113">
        <v>0</v>
      </c>
      <c r="T75" s="112">
        <f t="shared" si="241"/>
        <v>0</v>
      </c>
      <c r="U75" s="113">
        <v>0</v>
      </c>
      <c r="V75" s="112">
        <f t="shared" si="242"/>
        <v>0</v>
      </c>
      <c r="W75" s="113">
        <v>0</v>
      </c>
      <c r="X75" s="112">
        <f t="shared" si="263"/>
        <v>0</v>
      </c>
      <c r="Y75" s="113">
        <v>0</v>
      </c>
      <c r="Z75" s="112">
        <f t="shared" si="245"/>
        <v>0</v>
      </c>
      <c r="AA75" s="113">
        <v>0</v>
      </c>
      <c r="AB75" s="112" t="e">
        <f t="shared" si="243"/>
        <v>#DIV/0!</v>
      </c>
    </row>
    <row r="76" spans="1:28" ht="15" hidden="1" customHeight="1" x14ac:dyDescent="0.2">
      <c r="A76" s="10">
        <v>13101</v>
      </c>
      <c r="B76" s="11"/>
      <c r="C76" s="11">
        <v>4116</v>
      </c>
      <c r="D76" s="11" t="s">
        <v>80</v>
      </c>
      <c r="E76" s="54">
        <v>0</v>
      </c>
      <c r="F76" s="185">
        <v>0</v>
      </c>
      <c r="G76" s="113">
        <v>0</v>
      </c>
      <c r="H76" s="112">
        <f t="shared" si="248"/>
        <v>0</v>
      </c>
      <c r="I76" s="113">
        <v>0</v>
      </c>
      <c r="J76" s="112">
        <f t="shared" si="249"/>
        <v>0</v>
      </c>
      <c r="K76" s="113">
        <v>0</v>
      </c>
      <c r="L76" s="112">
        <f t="shared" si="250"/>
        <v>0</v>
      </c>
      <c r="M76" s="113">
        <v>0</v>
      </c>
      <c r="N76" s="112">
        <f t="shared" si="239"/>
        <v>0</v>
      </c>
      <c r="O76" s="113">
        <v>0</v>
      </c>
      <c r="P76" s="112">
        <f t="shared" si="262"/>
        <v>0</v>
      </c>
      <c r="Q76" s="113">
        <v>0</v>
      </c>
      <c r="R76" s="112">
        <f t="shared" si="240"/>
        <v>0</v>
      </c>
      <c r="S76" s="113">
        <v>0</v>
      </c>
      <c r="T76" s="112">
        <f t="shared" si="241"/>
        <v>0</v>
      </c>
      <c r="U76" s="113">
        <v>0</v>
      </c>
      <c r="V76" s="112">
        <f t="shared" si="242"/>
        <v>0</v>
      </c>
      <c r="W76" s="113">
        <v>0</v>
      </c>
      <c r="X76" s="112">
        <f t="shared" si="263"/>
        <v>0</v>
      </c>
      <c r="Y76" s="113">
        <v>0</v>
      </c>
      <c r="Z76" s="112">
        <f t="shared" si="245"/>
        <v>0</v>
      </c>
      <c r="AA76" s="113">
        <v>0</v>
      </c>
      <c r="AB76" s="112" t="e">
        <f t="shared" si="243"/>
        <v>#DIV/0!</v>
      </c>
    </row>
    <row r="77" spans="1:28" hidden="1" x14ac:dyDescent="0.2">
      <c r="A77" s="10">
        <v>13013</v>
      </c>
      <c r="B77" s="11"/>
      <c r="C77" s="11">
        <v>4116</v>
      </c>
      <c r="D77" s="11" t="s">
        <v>493</v>
      </c>
      <c r="E77" s="54">
        <v>0</v>
      </c>
      <c r="F77" s="185">
        <v>0</v>
      </c>
      <c r="G77" s="113">
        <v>0</v>
      </c>
      <c r="H77" s="112">
        <f t="shared" si="248"/>
        <v>0</v>
      </c>
      <c r="I77" s="113">
        <v>0</v>
      </c>
      <c r="J77" s="112">
        <f t="shared" si="249"/>
        <v>0</v>
      </c>
      <c r="K77" s="113">
        <v>0</v>
      </c>
      <c r="L77" s="112">
        <f t="shared" si="250"/>
        <v>0</v>
      </c>
      <c r="M77" s="113">
        <v>0</v>
      </c>
      <c r="N77" s="112">
        <f t="shared" si="239"/>
        <v>0</v>
      </c>
      <c r="O77" s="113">
        <v>0</v>
      </c>
      <c r="P77" s="112">
        <v>0</v>
      </c>
      <c r="Q77" s="113">
        <v>0</v>
      </c>
      <c r="R77" s="112">
        <f t="shared" si="240"/>
        <v>0</v>
      </c>
      <c r="S77" s="113">
        <v>0</v>
      </c>
      <c r="T77" s="112">
        <f t="shared" si="241"/>
        <v>0</v>
      </c>
      <c r="U77" s="113">
        <v>0</v>
      </c>
      <c r="V77" s="112">
        <f t="shared" si="242"/>
        <v>0</v>
      </c>
      <c r="W77" s="113">
        <v>0</v>
      </c>
      <c r="X77" s="112">
        <f t="shared" si="263"/>
        <v>0</v>
      </c>
      <c r="Y77" s="113">
        <v>0</v>
      </c>
      <c r="Z77" s="112">
        <f t="shared" si="245"/>
        <v>0</v>
      </c>
      <c r="AA77" s="113">
        <v>0</v>
      </c>
      <c r="AB77" s="112" t="e">
        <f t="shared" si="243"/>
        <v>#DIV/0!</v>
      </c>
    </row>
    <row r="78" spans="1:28" x14ac:dyDescent="0.2">
      <c r="A78" s="10">
        <v>13101</v>
      </c>
      <c r="B78" s="11"/>
      <c r="C78" s="11">
        <v>4116</v>
      </c>
      <c r="D78" s="11" t="s">
        <v>455</v>
      </c>
      <c r="E78" s="54">
        <v>135</v>
      </c>
      <c r="F78" s="185">
        <v>135</v>
      </c>
      <c r="G78" s="113">
        <v>0</v>
      </c>
      <c r="H78" s="112">
        <f t="shared" ref="H78" si="264">I78-G78</f>
        <v>0</v>
      </c>
      <c r="I78" s="113">
        <v>0</v>
      </c>
      <c r="J78" s="112">
        <f t="shared" ref="J78" si="265">K78-I78</f>
        <v>0</v>
      </c>
      <c r="K78" s="113">
        <v>0</v>
      </c>
      <c r="L78" s="112">
        <f t="shared" ref="L78" si="266">M78-K78</f>
        <v>0</v>
      </c>
      <c r="M78" s="113">
        <v>0</v>
      </c>
      <c r="N78" s="112">
        <f t="shared" ref="N78" si="267">O78-M78</f>
        <v>0</v>
      </c>
      <c r="O78" s="113">
        <v>0</v>
      </c>
      <c r="P78" s="112">
        <v>0</v>
      </c>
      <c r="Q78" s="113">
        <v>0</v>
      </c>
      <c r="R78" s="112">
        <f t="shared" ref="R78" si="268">S78-Q78</f>
        <v>0</v>
      </c>
      <c r="S78" s="113">
        <v>0</v>
      </c>
      <c r="T78" s="112">
        <f t="shared" ref="T78" si="269">U78-S78</f>
        <v>0</v>
      </c>
      <c r="U78" s="113">
        <v>0</v>
      </c>
      <c r="V78" s="112">
        <f t="shared" ref="V78" si="270">W78-U78</f>
        <v>0</v>
      </c>
      <c r="W78" s="113">
        <v>0</v>
      </c>
      <c r="X78" s="112">
        <f t="shared" ref="X78" si="271">Y78-W78</f>
        <v>0</v>
      </c>
      <c r="Y78" s="113">
        <v>0</v>
      </c>
      <c r="Z78" s="112">
        <f t="shared" ref="Z78" si="272">AA78-Y78</f>
        <v>0</v>
      </c>
      <c r="AA78" s="113">
        <v>0</v>
      </c>
      <c r="AB78" s="112">
        <f t="shared" si="243"/>
        <v>0</v>
      </c>
    </row>
    <row r="79" spans="1:28" x14ac:dyDescent="0.2">
      <c r="A79" s="10">
        <v>13013</v>
      </c>
      <c r="B79" s="11"/>
      <c r="C79" s="11">
        <v>4116</v>
      </c>
      <c r="D79" s="11" t="s">
        <v>486</v>
      </c>
      <c r="E79" s="54">
        <v>3654</v>
      </c>
      <c r="F79" s="185">
        <v>3654</v>
      </c>
      <c r="G79" s="113">
        <v>175.4</v>
      </c>
      <c r="H79" s="112">
        <f t="shared" ref="H79" si="273">I79-G79</f>
        <v>0</v>
      </c>
      <c r="I79" s="113">
        <v>175.4</v>
      </c>
      <c r="J79" s="112">
        <f t="shared" ref="J79" si="274">K79-I79</f>
        <v>0</v>
      </c>
      <c r="K79" s="113">
        <v>175.4</v>
      </c>
      <c r="L79" s="112">
        <f t="shared" ref="L79" si="275">M79-K79</f>
        <v>0</v>
      </c>
      <c r="M79" s="113">
        <v>175.4</v>
      </c>
      <c r="N79" s="112">
        <f t="shared" ref="N79" si="276">O79-M79</f>
        <v>0</v>
      </c>
      <c r="O79" s="113">
        <v>175.4</v>
      </c>
      <c r="P79" s="112">
        <f t="shared" ref="P79" si="277">Q79-O79</f>
        <v>-175.4</v>
      </c>
      <c r="Q79" s="113">
        <v>0</v>
      </c>
      <c r="R79" s="112">
        <f t="shared" ref="R79" si="278">S79-Q79</f>
        <v>909.1</v>
      </c>
      <c r="S79" s="113">
        <v>909.1</v>
      </c>
      <c r="T79" s="112">
        <f t="shared" ref="T79" si="279">U79-S79</f>
        <v>-909.1</v>
      </c>
      <c r="U79" s="113">
        <v>0</v>
      </c>
      <c r="V79" s="112">
        <f t="shared" ref="V79" si="280">W79-U79</f>
        <v>0</v>
      </c>
      <c r="W79" s="113">
        <v>0</v>
      </c>
      <c r="X79" s="112">
        <f t="shared" ref="X79" si="281">Y79-W79</f>
        <v>0</v>
      </c>
      <c r="Y79" s="113">
        <v>0</v>
      </c>
      <c r="Z79" s="112">
        <f t="shared" ref="Z79" si="282">AA79-Y79</f>
        <v>0</v>
      </c>
      <c r="AA79" s="113">
        <v>0</v>
      </c>
      <c r="AB79" s="112">
        <f t="shared" si="243"/>
        <v>0</v>
      </c>
    </row>
    <row r="80" spans="1:28" hidden="1" x14ac:dyDescent="0.2">
      <c r="A80" s="10">
        <v>13013</v>
      </c>
      <c r="B80" s="11"/>
      <c r="C80" s="11">
        <v>4116</v>
      </c>
      <c r="D80" s="11" t="s">
        <v>384</v>
      </c>
      <c r="E80" s="54">
        <v>0</v>
      </c>
      <c r="F80" s="185">
        <v>0</v>
      </c>
      <c r="G80" s="113">
        <v>0</v>
      </c>
      <c r="H80" s="112">
        <f t="shared" si="248"/>
        <v>0</v>
      </c>
      <c r="I80" s="113">
        <v>0</v>
      </c>
      <c r="J80" s="112">
        <f t="shared" si="249"/>
        <v>0</v>
      </c>
      <c r="K80" s="113">
        <v>0</v>
      </c>
      <c r="L80" s="112">
        <f t="shared" si="250"/>
        <v>0</v>
      </c>
      <c r="M80" s="113">
        <v>0</v>
      </c>
      <c r="N80" s="112">
        <f t="shared" si="239"/>
        <v>0</v>
      </c>
      <c r="O80" s="113">
        <v>0</v>
      </c>
      <c r="P80" s="112">
        <f t="shared" si="262"/>
        <v>0</v>
      </c>
      <c r="Q80" s="113">
        <v>0</v>
      </c>
      <c r="R80" s="112">
        <f t="shared" si="240"/>
        <v>0</v>
      </c>
      <c r="S80" s="113">
        <v>0</v>
      </c>
      <c r="T80" s="112">
        <f t="shared" si="241"/>
        <v>0</v>
      </c>
      <c r="U80" s="113">
        <v>0</v>
      </c>
      <c r="V80" s="112">
        <f t="shared" si="242"/>
        <v>0</v>
      </c>
      <c r="W80" s="113">
        <v>0</v>
      </c>
      <c r="X80" s="112">
        <f t="shared" si="263"/>
        <v>0</v>
      </c>
      <c r="Y80" s="113">
        <v>0</v>
      </c>
      <c r="Z80" s="112">
        <f t="shared" si="245"/>
        <v>0</v>
      </c>
      <c r="AA80" s="113">
        <v>0</v>
      </c>
      <c r="AB80" s="112" t="e">
        <f t="shared" si="243"/>
        <v>#DIV/0!</v>
      </c>
    </row>
    <row r="81" spans="1:28" hidden="1" x14ac:dyDescent="0.2">
      <c r="A81" s="10">
        <v>14004</v>
      </c>
      <c r="B81" s="11"/>
      <c r="C81" s="11">
        <v>4116</v>
      </c>
      <c r="D81" s="11" t="s">
        <v>438</v>
      </c>
      <c r="E81" s="54">
        <v>0</v>
      </c>
      <c r="F81" s="185">
        <v>0</v>
      </c>
      <c r="G81" s="113">
        <v>0</v>
      </c>
      <c r="H81" s="112">
        <f t="shared" ref="H81" si="283">I81-G81</f>
        <v>0</v>
      </c>
      <c r="I81" s="113">
        <v>0</v>
      </c>
      <c r="J81" s="112">
        <f t="shared" ref="J81" si="284">K81-I81</f>
        <v>0</v>
      </c>
      <c r="K81" s="113">
        <v>0</v>
      </c>
      <c r="L81" s="112">
        <f t="shared" ref="L81" si="285">M81-K81</f>
        <v>0</v>
      </c>
      <c r="M81" s="113">
        <v>0</v>
      </c>
      <c r="N81" s="112">
        <f t="shared" ref="N81" si="286">O81-M81</f>
        <v>0</v>
      </c>
      <c r="O81" s="113">
        <v>0</v>
      </c>
      <c r="P81" s="112">
        <f t="shared" ref="P81" si="287">Q81-O81</f>
        <v>0</v>
      </c>
      <c r="Q81" s="113">
        <v>0</v>
      </c>
      <c r="R81" s="112">
        <f t="shared" ref="R81" si="288">S81-Q81</f>
        <v>0</v>
      </c>
      <c r="S81" s="113">
        <v>0</v>
      </c>
      <c r="T81" s="112">
        <f t="shared" ref="T81" si="289">U81-S81</f>
        <v>0</v>
      </c>
      <c r="U81" s="113">
        <v>0</v>
      </c>
      <c r="V81" s="112">
        <f t="shared" ref="V81" si="290">W81-U81</f>
        <v>0</v>
      </c>
      <c r="W81" s="113">
        <v>0</v>
      </c>
      <c r="X81" s="112">
        <f t="shared" ref="X81" si="291">Y81-W81</f>
        <v>0</v>
      </c>
      <c r="Y81" s="113">
        <v>0</v>
      </c>
      <c r="Z81" s="112">
        <f t="shared" ref="Z81" si="292">AA81-Y81</f>
        <v>0</v>
      </c>
      <c r="AA81" s="113">
        <v>0</v>
      </c>
      <c r="AB81" s="112" t="e">
        <f t="shared" si="243"/>
        <v>#DIV/0!</v>
      </c>
    </row>
    <row r="82" spans="1:28" ht="15" hidden="1" customHeight="1" x14ac:dyDescent="0.2">
      <c r="A82" s="11"/>
      <c r="B82" s="11"/>
      <c r="C82" s="11">
        <v>4116</v>
      </c>
      <c r="D82" s="11" t="s">
        <v>202</v>
      </c>
      <c r="E82" s="54">
        <v>0</v>
      </c>
      <c r="F82" s="185">
        <v>0</v>
      </c>
      <c r="G82" s="113">
        <v>0</v>
      </c>
      <c r="H82" s="112">
        <f t="shared" si="248"/>
        <v>0</v>
      </c>
      <c r="I82" s="113">
        <v>0</v>
      </c>
      <c r="J82" s="112">
        <f t="shared" si="249"/>
        <v>0</v>
      </c>
      <c r="K82" s="113">
        <v>0</v>
      </c>
      <c r="L82" s="112">
        <f t="shared" si="250"/>
        <v>0</v>
      </c>
      <c r="M82" s="113">
        <v>0</v>
      </c>
      <c r="N82" s="112">
        <f t="shared" si="239"/>
        <v>0</v>
      </c>
      <c r="O82" s="113">
        <v>0</v>
      </c>
      <c r="P82" s="112">
        <f t="shared" si="262"/>
        <v>0</v>
      </c>
      <c r="Q82" s="113">
        <v>0</v>
      </c>
      <c r="R82" s="112">
        <f t="shared" si="240"/>
        <v>0</v>
      </c>
      <c r="S82" s="113">
        <v>0</v>
      </c>
      <c r="T82" s="112">
        <f t="shared" si="241"/>
        <v>0</v>
      </c>
      <c r="U82" s="113">
        <v>0</v>
      </c>
      <c r="V82" s="112">
        <f t="shared" si="242"/>
        <v>0</v>
      </c>
      <c r="W82" s="113">
        <v>0</v>
      </c>
      <c r="X82" s="112">
        <f t="shared" si="263"/>
        <v>0</v>
      </c>
      <c r="Y82" s="113">
        <v>0</v>
      </c>
      <c r="Z82" s="112">
        <f t="shared" ref="Z82:Z125" si="293">AA82-Y82</f>
        <v>0</v>
      </c>
      <c r="AA82" s="113">
        <v>0</v>
      </c>
      <c r="AB82" s="112" t="e">
        <f t="shared" si="243"/>
        <v>#DIV/0!</v>
      </c>
    </row>
    <row r="83" spans="1:28" ht="15" hidden="1" customHeight="1" x14ac:dyDescent="0.2">
      <c r="A83" s="11"/>
      <c r="B83" s="11"/>
      <c r="C83" s="11">
        <v>4116</v>
      </c>
      <c r="D83" s="11" t="s">
        <v>202</v>
      </c>
      <c r="E83" s="54">
        <v>0</v>
      </c>
      <c r="F83" s="185">
        <v>0</v>
      </c>
      <c r="G83" s="113">
        <v>0</v>
      </c>
      <c r="H83" s="112">
        <f t="shared" si="248"/>
        <v>0</v>
      </c>
      <c r="I83" s="113">
        <v>0</v>
      </c>
      <c r="J83" s="112">
        <f t="shared" si="249"/>
        <v>0</v>
      </c>
      <c r="K83" s="113">
        <v>0</v>
      </c>
      <c r="L83" s="112">
        <f t="shared" si="250"/>
        <v>0</v>
      </c>
      <c r="M83" s="113">
        <v>0</v>
      </c>
      <c r="N83" s="112">
        <f t="shared" si="239"/>
        <v>0</v>
      </c>
      <c r="O83" s="113">
        <v>0</v>
      </c>
      <c r="P83" s="112">
        <f t="shared" si="262"/>
        <v>0</v>
      </c>
      <c r="Q83" s="113">
        <v>0</v>
      </c>
      <c r="R83" s="112">
        <f t="shared" si="240"/>
        <v>0</v>
      </c>
      <c r="S83" s="113">
        <v>0</v>
      </c>
      <c r="T83" s="112">
        <f t="shared" si="241"/>
        <v>0</v>
      </c>
      <c r="U83" s="113">
        <v>0</v>
      </c>
      <c r="V83" s="112">
        <f t="shared" si="242"/>
        <v>0</v>
      </c>
      <c r="W83" s="113">
        <v>0</v>
      </c>
      <c r="X83" s="112">
        <f t="shared" si="263"/>
        <v>0</v>
      </c>
      <c r="Y83" s="113">
        <v>0</v>
      </c>
      <c r="Z83" s="112">
        <f t="shared" si="293"/>
        <v>0</v>
      </c>
      <c r="AA83" s="113">
        <v>0</v>
      </c>
      <c r="AB83" s="112" t="e">
        <f t="shared" si="243"/>
        <v>#DIV/0!</v>
      </c>
    </row>
    <row r="84" spans="1:28" ht="15" hidden="1" customHeight="1" x14ac:dyDescent="0.2">
      <c r="A84" s="11"/>
      <c r="B84" s="11"/>
      <c r="C84" s="11">
        <v>4116</v>
      </c>
      <c r="D84" s="11" t="s">
        <v>203</v>
      </c>
      <c r="E84" s="54">
        <v>0</v>
      </c>
      <c r="F84" s="185">
        <v>0</v>
      </c>
      <c r="G84" s="113">
        <v>0</v>
      </c>
      <c r="H84" s="112">
        <f t="shared" si="248"/>
        <v>0</v>
      </c>
      <c r="I84" s="113">
        <v>0</v>
      </c>
      <c r="J84" s="112">
        <f t="shared" si="249"/>
        <v>0</v>
      </c>
      <c r="K84" s="113">
        <v>0</v>
      </c>
      <c r="L84" s="112">
        <f t="shared" si="250"/>
        <v>0</v>
      </c>
      <c r="M84" s="113">
        <v>0</v>
      </c>
      <c r="N84" s="112">
        <f t="shared" si="239"/>
        <v>0</v>
      </c>
      <c r="O84" s="113">
        <v>0</v>
      </c>
      <c r="P84" s="112">
        <f t="shared" si="262"/>
        <v>0</v>
      </c>
      <c r="Q84" s="113">
        <v>0</v>
      </c>
      <c r="R84" s="112">
        <f t="shared" si="240"/>
        <v>0</v>
      </c>
      <c r="S84" s="113">
        <v>0</v>
      </c>
      <c r="T84" s="112">
        <f t="shared" si="241"/>
        <v>0</v>
      </c>
      <c r="U84" s="113">
        <v>0</v>
      </c>
      <c r="V84" s="112">
        <f t="shared" si="242"/>
        <v>0</v>
      </c>
      <c r="W84" s="113">
        <v>0</v>
      </c>
      <c r="X84" s="112">
        <f t="shared" si="263"/>
        <v>0</v>
      </c>
      <c r="Y84" s="113">
        <v>0</v>
      </c>
      <c r="Z84" s="112">
        <f t="shared" si="293"/>
        <v>0</v>
      </c>
      <c r="AA84" s="113">
        <v>0</v>
      </c>
      <c r="AB84" s="112" t="e">
        <f t="shared" si="243"/>
        <v>#DIV/0!</v>
      </c>
    </row>
    <row r="85" spans="1:28" ht="15" hidden="1" customHeight="1" x14ac:dyDescent="0.2">
      <c r="A85" s="10"/>
      <c r="B85" s="11"/>
      <c r="C85" s="11">
        <v>4132</v>
      </c>
      <c r="D85" s="11" t="s">
        <v>79</v>
      </c>
      <c r="E85" s="54">
        <v>0</v>
      </c>
      <c r="F85" s="185">
        <v>0</v>
      </c>
      <c r="G85" s="113">
        <v>0</v>
      </c>
      <c r="H85" s="112">
        <f t="shared" si="248"/>
        <v>0</v>
      </c>
      <c r="I85" s="113">
        <v>0</v>
      </c>
      <c r="J85" s="112">
        <f t="shared" si="249"/>
        <v>0</v>
      </c>
      <c r="K85" s="113">
        <v>0</v>
      </c>
      <c r="L85" s="112">
        <f t="shared" si="250"/>
        <v>0</v>
      </c>
      <c r="M85" s="113">
        <v>0</v>
      </c>
      <c r="N85" s="112">
        <f t="shared" si="239"/>
        <v>0</v>
      </c>
      <c r="O85" s="113">
        <v>0</v>
      </c>
      <c r="P85" s="112">
        <f t="shared" si="262"/>
        <v>0</v>
      </c>
      <c r="Q85" s="113">
        <v>0</v>
      </c>
      <c r="R85" s="112">
        <f t="shared" si="240"/>
        <v>0</v>
      </c>
      <c r="S85" s="113">
        <v>0</v>
      </c>
      <c r="T85" s="112">
        <f t="shared" si="241"/>
        <v>0</v>
      </c>
      <c r="U85" s="113">
        <v>0</v>
      </c>
      <c r="V85" s="112">
        <f t="shared" si="242"/>
        <v>0</v>
      </c>
      <c r="W85" s="113">
        <v>0</v>
      </c>
      <c r="X85" s="112">
        <f t="shared" si="263"/>
        <v>0</v>
      </c>
      <c r="Y85" s="113">
        <v>0</v>
      </c>
      <c r="Z85" s="112">
        <f t="shared" si="293"/>
        <v>0</v>
      </c>
      <c r="AA85" s="113">
        <v>0</v>
      </c>
      <c r="AB85" s="112" t="e">
        <f t="shared" si="243"/>
        <v>#DIV/0!</v>
      </c>
    </row>
    <row r="86" spans="1:28" ht="15" customHeight="1" x14ac:dyDescent="0.2">
      <c r="A86" s="10">
        <v>551</v>
      </c>
      <c r="B86" s="11"/>
      <c r="C86" s="11">
        <v>4122</v>
      </c>
      <c r="D86" s="11" t="s">
        <v>584</v>
      </c>
      <c r="E86" s="54">
        <v>0</v>
      </c>
      <c r="F86" s="185">
        <v>0</v>
      </c>
      <c r="G86" s="113">
        <v>0</v>
      </c>
      <c r="H86" s="112">
        <f t="shared" si="248"/>
        <v>0</v>
      </c>
      <c r="I86" s="113">
        <v>0</v>
      </c>
      <c r="J86" s="112">
        <f t="shared" si="249"/>
        <v>0</v>
      </c>
      <c r="K86" s="113">
        <v>0</v>
      </c>
      <c r="L86" s="112">
        <f t="shared" si="250"/>
        <v>0</v>
      </c>
      <c r="M86" s="113">
        <v>0</v>
      </c>
      <c r="N86" s="112">
        <f t="shared" si="239"/>
        <v>0</v>
      </c>
      <c r="O86" s="113">
        <v>0</v>
      </c>
      <c r="P86" s="112">
        <f t="shared" si="262"/>
        <v>0</v>
      </c>
      <c r="Q86" s="113">
        <v>0</v>
      </c>
      <c r="R86" s="112">
        <f t="shared" si="240"/>
        <v>65</v>
      </c>
      <c r="S86" s="113">
        <v>65</v>
      </c>
      <c r="T86" s="112">
        <f t="shared" si="241"/>
        <v>-65</v>
      </c>
      <c r="U86" s="113">
        <v>0</v>
      </c>
      <c r="V86" s="112">
        <f t="shared" si="242"/>
        <v>0</v>
      </c>
      <c r="W86" s="113">
        <v>0</v>
      </c>
      <c r="X86" s="112">
        <f t="shared" si="263"/>
        <v>0</v>
      </c>
      <c r="Y86" s="113">
        <v>0</v>
      </c>
      <c r="Z86" s="112">
        <f t="shared" si="293"/>
        <v>0</v>
      </c>
      <c r="AA86" s="113">
        <v>0</v>
      </c>
      <c r="AB86" s="112" t="e">
        <f t="shared" si="243"/>
        <v>#DIV/0!</v>
      </c>
    </row>
    <row r="87" spans="1:28" ht="15" hidden="1" customHeight="1" x14ac:dyDescent="0.2">
      <c r="A87" s="35"/>
      <c r="B87" s="28"/>
      <c r="C87" s="28">
        <v>4216</v>
      </c>
      <c r="D87" s="28" t="s">
        <v>78</v>
      </c>
      <c r="E87" s="54">
        <v>0</v>
      </c>
      <c r="F87" s="185">
        <v>0</v>
      </c>
      <c r="G87" s="113">
        <v>0</v>
      </c>
      <c r="H87" s="112">
        <f t="shared" si="248"/>
        <v>0</v>
      </c>
      <c r="I87" s="113">
        <v>0</v>
      </c>
      <c r="J87" s="112">
        <f t="shared" si="249"/>
        <v>0</v>
      </c>
      <c r="K87" s="113">
        <v>0</v>
      </c>
      <c r="L87" s="112">
        <f t="shared" si="250"/>
        <v>0</v>
      </c>
      <c r="M87" s="113">
        <v>0</v>
      </c>
      <c r="N87" s="112">
        <f t="shared" si="239"/>
        <v>0</v>
      </c>
      <c r="O87" s="113">
        <v>0</v>
      </c>
      <c r="P87" s="112">
        <f t="shared" si="262"/>
        <v>0</v>
      </c>
      <c r="Q87" s="113">
        <v>0</v>
      </c>
      <c r="R87" s="112">
        <f t="shared" si="240"/>
        <v>0</v>
      </c>
      <c r="S87" s="113">
        <v>0</v>
      </c>
      <c r="T87" s="112">
        <f t="shared" si="241"/>
        <v>0</v>
      </c>
      <c r="U87" s="113">
        <v>0</v>
      </c>
      <c r="V87" s="112">
        <f t="shared" si="242"/>
        <v>0</v>
      </c>
      <c r="W87" s="113">
        <v>0</v>
      </c>
      <c r="X87" s="112">
        <f t="shared" si="263"/>
        <v>0</v>
      </c>
      <c r="Y87" s="113">
        <v>0</v>
      </c>
      <c r="Z87" s="112">
        <f t="shared" si="293"/>
        <v>0</v>
      </c>
      <c r="AA87" s="113">
        <v>0</v>
      </c>
      <c r="AB87" s="112" t="e">
        <f t="shared" si="243"/>
        <v>#DIV/0!</v>
      </c>
    </row>
    <row r="88" spans="1:28" ht="15" hidden="1" customHeight="1" x14ac:dyDescent="0.2">
      <c r="A88" s="11"/>
      <c r="B88" s="11"/>
      <c r="C88" s="11">
        <v>4216</v>
      </c>
      <c r="D88" s="11" t="s">
        <v>77</v>
      </c>
      <c r="E88" s="54">
        <v>0</v>
      </c>
      <c r="F88" s="185">
        <v>0</v>
      </c>
      <c r="G88" s="113">
        <v>0</v>
      </c>
      <c r="H88" s="112">
        <f t="shared" si="248"/>
        <v>0</v>
      </c>
      <c r="I88" s="113">
        <v>0</v>
      </c>
      <c r="J88" s="112">
        <f t="shared" si="249"/>
        <v>0</v>
      </c>
      <c r="K88" s="113">
        <v>0</v>
      </c>
      <c r="L88" s="112">
        <f t="shared" si="250"/>
        <v>0</v>
      </c>
      <c r="M88" s="113">
        <v>0</v>
      </c>
      <c r="N88" s="112">
        <f t="shared" si="239"/>
        <v>0</v>
      </c>
      <c r="O88" s="113">
        <v>0</v>
      </c>
      <c r="P88" s="112">
        <f t="shared" si="262"/>
        <v>0</v>
      </c>
      <c r="Q88" s="113">
        <v>0</v>
      </c>
      <c r="R88" s="112">
        <f t="shared" si="240"/>
        <v>0</v>
      </c>
      <c r="S88" s="113">
        <v>0</v>
      </c>
      <c r="T88" s="112">
        <f t="shared" si="241"/>
        <v>0</v>
      </c>
      <c r="U88" s="113">
        <v>0</v>
      </c>
      <c r="V88" s="112">
        <f t="shared" si="242"/>
        <v>0</v>
      </c>
      <c r="W88" s="113">
        <v>0</v>
      </c>
      <c r="X88" s="112">
        <f t="shared" si="263"/>
        <v>0</v>
      </c>
      <c r="Y88" s="113">
        <v>0</v>
      </c>
      <c r="Z88" s="112">
        <f t="shared" si="293"/>
        <v>0</v>
      </c>
      <c r="AA88" s="113">
        <v>0</v>
      </c>
      <c r="AB88" s="112" t="e">
        <f t="shared" si="243"/>
        <v>#DIV/0!</v>
      </c>
    </row>
    <row r="89" spans="1:28" ht="15" hidden="1" customHeight="1" x14ac:dyDescent="0.2">
      <c r="A89" s="11"/>
      <c r="B89" s="11"/>
      <c r="C89" s="11">
        <v>4152</v>
      </c>
      <c r="D89" s="28" t="s">
        <v>90</v>
      </c>
      <c r="E89" s="54">
        <v>0</v>
      </c>
      <c r="F89" s="185">
        <v>0</v>
      </c>
      <c r="G89" s="113">
        <v>0</v>
      </c>
      <c r="H89" s="112">
        <f t="shared" si="248"/>
        <v>0</v>
      </c>
      <c r="I89" s="113">
        <v>0</v>
      </c>
      <c r="J89" s="112">
        <f t="shared" si="249"/>
        <v>0</v>
      </c>
      <c r="K89" s="113">
        <v>0</v>
      </c>
      <c r="L89" s="112">
        <f t="shared" si="250"/>
        <v>0</v>
      </c>
      <c r="M89" s="113">
        <v>0</v>
      </c>
      <c r="N89" s="112">
        <f t="shared" si="239"/>
        <v>0</v>
      </c>
      <c r="O89" s="113">
        <v>0</v>
      </c>
      <c r="P89" s="112">
        <f t="shared" si="262"/>
        <v>0</v>
      </c>
      <c r="Q89" s="113">
        <v>0</v>
      </c>
      <c r="R89" s="112">
        <f t="shared" si="240"/>
        <v>0</v>
      </c>
      <c r="S89" s="113">
        <v>0</v>
      </c>
      <c r="T89" s="112">
        <f t="shared" si="241"/>
        <v>0</v>
      </c>
      <c r="U89" s="113">
        <v>0</v>
      </c>
      <c r="V89" s="112">
        <f t="shared" si="242"/>
        <v>0</v>
      </c>
      <c r="W89" s="113">
        <v>0</v>
      </c>
      <c r="X89" s="112">
        <f t="shared" si="263"/>
        <v>0</v>
      </c>
      <c r="Y89" s="113">
        <v>0</v>
      </c>
      <c r="Z89" s="112">
        <f t="shared" si="293"/>
        <v>0</v>
      </c>
      <c r="AA89" s="113">
        <v>0</v>
      </c>
      <c r="AB89" s="112" t="e">
        <f t="shared" si="243"/>
        <v>#DIV/0!</v>
      </c>
    </row>
    <row r="90" spans="1:28" ht="15" hidden="1" customHeight="1" x14ac:dyDescent="0.2">
      <c r="A90" s="10">
        <v>617</v>
      </c>
      <c r="B90" s="11"/>
      <c r="C90" s="11">
        <v>4222</v>
      </c>
      <c r="D90" s="11" t="s">
        <v>76</v>
      </c>
      <c r="E90" s="54">
        <v>0</v>
      </c>
      <c r="F90" s="185">
        <v>0</v>
      </c>
      <c r="G90" s="113">
        <v>0</v>
      </c>
      <c r="H90" s="112">
        <f t="shared" si="248"/>
        <v>0</v>
      </c>
      <c r="I90" s="113">
        <v>0</v>
      </c>
      <c r="J90" s="112">
        <f t="shared" si="249"/>
        <v>0</v>
      </c>
      <c r="K90" s="113">
        <v>0</v>
      </c>
      <c r="L90" s="112">
        <f t="shared" si="250"/>
        <v>0</v>
      </c>
      <c r="M90" s="113">
        <v>0</v>
      </c>
      <c r="N90" s="112">
        <f t="shared" si="239"/>
        <v>0</v>
      </c>
      <c r="O90" s="113">
        <v>0</v>
      </c>
      <c r="P90" s="112">
        <f t="shared" si="262"/>
        <v>0</v>
      </c>
      <c r="Q90" s="113">
        <v>0</v>
      </c>
      <c r="R90" s="112">
        <f t="shared" si="240"/>
        <v>0</v>
      </c>
      <c r="S90" s="113">
        <v>0</v>
      </c>
      <c r="T90" s="112">
        <f t="shared" si="241"/>
        <v>0</v>
      </c>
      <c r="U90" s="113">
        <v>0</v>
      </c>
      <c r="V90" s="112">
        <f t="shared" si="242"/>
        <v>0</v>
      </c>
      <c r="W90" s="113">
        <v>0</v>
      </c>
      <c r="X90" s="112">
        <f t="shared" si="263"/>
        <v>0</v>
      </c>
      <c r="Y90" s="113">
        <v>0</v>
      </c>
      <c r="Z90" s="112">
        <f t="shared" si="293"/>
        <v>0</v>
      </c>
      <c r="AA90" s="113">
        <v>0</v>
      </c>
      <c r="AB90" s="112" t="e">
        <f t="shared" si="243"/>
        <v>#DIV/0!</v>
      </c>
    </row>
    <row r="91" spans="1:28" ht="15" hidden="1" customHeight="1" x14ac:dyDescent="0.2">
      <c r="A91" s="10"/>
      <c r="B91" s="11">
        <v>3341</v>
      </c>
      <c r="C91" s="11">
        <v>2111</v>
      </c>
      <c r="D91" s="11" t="s">
        <v>75</v>
      </c>
      <c r="E91" s="54">
        <v>0</v>
      </c>
      <c r="F91" s="185">
        <v>0</v>
      </c>
      <c r="G91" s="113">
        <v>0</v>
      </c>
      <c r="H91" s="112">
        <f t="shared" si="248"/>
        <v>0</v>
      </c>
      <c r="I91" s="113">
        <v>0</v>
      </c>
      <c r="J91" s="112">
        <f t="shared" si="249"/>
        <v>0</v>
      </c>
      <c r="K91" s="113">
        <v>0</v>
      </c>
      <c r="L91" s="112">
        <f t="shared" si="250"/>
        <v>0</v>
      </c>
      <c r="M91" s="113">
        <v>0</v>
      </c>
      <c r="N91" s="112">
        <f t="shared" si="239"/>
        <v>0</v>
      </c>
      <c r="O91" s="113">
        <v>0</v>
      </c>
      <c r="P91" s="112">
        <f t="shared" si="262"/>
        <v>0</v>
      </c>
      <c r="Q91" s="113">
        <v>0</v>
      </c>
      <c r="R91" s="112">
        <f t="shared" si="240"/>
        <v>0</v>
      </c>
      <c r="S91" s="113">
        <v>0</v>
      </c>
      <c r="T91" s="112">
        <f t="shared" si="241"/>
        <v>0</v>
      </c>
      <c r="U91" s="113">
        <v>0</v>
      </c>
      <c r="V91" s="112">
        <f t="shared" si="242"/>
        <v>0</v>
      </c>
      <c r="W91" s="113">
        <v>0</v>
      </c>
      <c r="X91" s="112">
        <f t="shared" si="263"/>
        <v>0</v>
      </c>
      <c r="Y91" s="113">
        <v>0</v>
      </c>
      <c r="Z91" s="112">
        <f t="shared" si="293"/>
        <v>0</v>
      </c>
      <c r="AA91" s="113">
        <v>0</v>
      </c>
      <c r="AB91" s="112" t="e">
        <f t="shared" si="243"/>
        <v>#DIV/0!</v>
      </c>
    </row>
    <row r="92" spans="1:28" ht="15.75" hidden="1" x14ac:dyDescent="0.25">
      <c r="A92" s="44">
        <v>359</v>
      </c>
      <c r="B92" s="27"/>
      <c r="C92" s="46">
        <v>4122</v>
      </c>
      <c r="D92" s="32" t="s">
        <v>334</v>
      </c>
      <c r="E92" s="54">
        <v>0</v>
      </c>
      <c r="F92" s="185">
        <v>0</v>
      </c>
      <c r="G92" s="113">
        <v>0</v>
      </c>
      <c r="H92" s="112">
        <f t="shared" si="248"/>
        <v>0</v>
      </c>
      <c r="I92" s="113">
        <v>0</v>
      </c>
      <c r="J92" s="112">
        <f t="shared" si="249"/>
        <v>0</v>
      </c>
      <c r="K92" s="113">
        <v>0</v>
      </c>
      <c r="L92" s="112">
        <f t="shared" si="250"/>
        <v>0</v>
      </c>
      <c r="M92" s="113">
        <v>0</v>
      </c>
      <c r="N92" s="112">
        <f t="shared" si="239"/>
        <v>0</v>
      </c>
      <c r="O92" s="113">
        <v>0</v>
      </c>
      <c r="P92" s="112">
        <f t="shared" si="262"/>
        <v>0</v>
      </c>
      <c r="Q92" s="113">
        <v>0</v>
      </c>
      <c r="R92" s="112">
        <f t="shared" si="240"/>
        <v>0</v>
      </c>
      <c r="S92" s="113">
        <v>0</v>
      </c>
      <c r="T92" s="112">
        <f t="shared" si="241"/>
        <v>0</v>
      </c>
      <c r="U92" s="113">
        <v>0</v>
      </c>
      <c r="V92" s="112">
        <f t="shared" si="242"/>
        <v>0</v>
      </c>
      <c r="W92" s="113">
        <v>0</v>
      </c>
      <c r="X92" s="112">
        <f t="shared" si="263"/>
        <v>0</v>
      </c>
      <c r="Y92" s="113">
        <v>0</v>
      </c>
      <c r="Z92" s="112">
        <f t="shared" si="293"/>
        <v>0</v>
      </c>
      <c r="AA92" s="113">
        <v>0</v>
      </c>
      <c r="AB92" s="112" t="e">
        <f t="shared" si="243"/>
        <v>#DIV/0!</v>
      </c>
    </row>
    <row r="93" spans="1:28" ht="15.75" hidden="1" x14ac:dyDescent="0.25">
      <c r="A93" s="44"/>
      <c r="B93" s="27"/>
      <c r="C93" s="46">
        <v>4122</v>
      </c>
      <c r="D93" s="32" t="s">
        <v>333</v>
      </c>
      <c r="E93" s="54">
        <v>0</v>
      </c>
      <c r="F93" s="185">
        <v>0</v>
      </c>
      <c r="G93" s="113">
        <v>0</v>
      </c>
      <c r="H93" s="112">
        <f t="shared" si="248"/>
        <v>0</v>
      </c>
      <c r="I93" s="113">
        <v>0</v>
      </c>
      <c r="J93" s="112">
        <f t="shared" si="249"/>
        <v>0</v>
      </c>
      <c r="K93" s="113">
        <v>0</v>
      </c>
      <c r="L93" s="112">
        <f t="shared" si="250"/>
        <v>0</v>
      </c>
      <c r="M93" s="113">
        <v>0</v>
      </c>
      <c r="N93" s="112">
        <f t="shared" si="239"/>
        <v>0</v>
      </c>
      <c r="O93" s="113">
        <v>0</v>
      </c>
      <c r="P93" s="112">
        <f t="shared" si="262"/>
        <v>0</v>
      </c>
      <c r="Q93" s="113">
        <v>0</v>
      </c>
      <c r="R93" s="112">
        <f t="shared" si="240"/>
        <v>0</v>
      </c>
      <c r="S93" s="113">
        <v>0</v>
      </c>
      <c r="T93" s="112">
        <f t="shared" si="241"/>
        <v>0</v>
      </c>
      <c r="U93" s="113">
        <v>0</v>
      </c>
      <c r="V93" s="112">
        <f t="shared" si="242"/>
        <v>0</v>
      </c>
      <c r="W93" s="113">
        <v>0</v>
      </c>
      <c r="X93" s="112">
        <f t="shared" si="263"/>
        <v>0</v>
      </c>
      <c r="Y93" s="113">
        <v>0</v>
      </c>
      <c r="Z93" s="112">
        <f t="shared" si="293"/>
        <v>0</v>
      </c>
      <c r="AA93" s="113">
        <v>0</v>
      </c>
      <c r="AB93" s="112" t="e">
        <f t="shared" si="243"/>
        <v>#DIV/0!</v>
      </c>
    </row>
    <row r="94" spans="1:28" ht="15.75" hidden="1" x14ac:dyDescent="0.25">
      <c r="A94" s="44">
        <v>379</v>
      </c>
      <c r="B94" s="27"/>
      <c r="C94" s="46">
        <v>4122</v>
      </c>
      <c r="D94" s="32" t="s">
        <v>335</v>
      </c>
      <c r="E94" s="54">
        <v>0</v>
      </c>
      <c r="F94" s="185">
        <v>0</v>
      </c>
      <c r="G94" s="113">
        <v>0</v>
      </c>
      <c r="H94" s="112">
        <f t="shared" si="248"/>
        <v>0</v>
      </c>
      <c r="I94" s="113">
        <v>0</v>
      </c>
      <c r="J94" s="112">
        <f t="shared" si="249"/>
        <v>0</v>
      </c>
      <c r="K94" s="113">
        <v>0</v>
      </c>
      <c r="L94" s="112">
        <f t="shared" si="250"/>
        <v>0</v>
      </c>
      <c r="M94" s="113">
        <v>0</v>
      </c>
      <c r="N94" s="112">
        <f t="shared" si="239"/>
        <v>0</v>
      </c>
      <c r="O94" s="113">
        <v>0</v>
      </c>
      <c r="P94" s="112">
        <f t="shared" si="262"/>
        <v>0</v>
      </c>
      <c r="Q94" s="113">
        <v>0</v>
      </c>
      <c r="R94" s="112">
        <f t="shared" si="240"/>
        <v>0</v>
      </c>
      <c r="S94" s="113">
        <v>0</v>
      </c>
      <c r="T94" s="112">
        <f t="shared" si="241"/>
        <v>0</v>
      </c>
      <c r="U94" s="113">
        <v>0</v>
      </c>
      <c r="V94" s="112">
        <f t="shared" si="242"/>
        <v>0</v>
      </c>
      <c r="W94" s="113">
        <v>0</v>
      </c>
      <c r="X94" s="112">
        <f t="shared" si="263"/>
        <v>0</v>
      </c>
      <c r="Y94" s="113">
        <v>0</v>
      </c>
      <c r="Z94" s="112">
        <f t="shared" si="293"/>
        <v>0</v>
      </c>
      <c r="AA94" s="113">
        <v>0</v>
      </c>
      <c r="AB94" s="112" t="e">
        <f t="shared" si="243"/>
        <v>#DIV/0!</v>
      </c>
    </row>
    <row r="95" spans="1:28" ht="15.75" hidden="1" x14ac:dyDescent="0.25">
      <c r="A95" s="258"/>
      <c r="B95" s="15"/>
      <c r="C95" s="46"/>
      <c r="D95" s="32"/>
      <c r="E95" s="54">
        <v>0</v>
      </c>
      <c r="F95" s="185">
        <v>0</v>
      </c>
      <c r="G95" s="113">
        <v>0</v>
      </c>
      <c r="H95" s="112"/>
      <c r="I95" s="113">
        <v>0</v>
      </c>
      <c r="J95" s="112"/>
      <c r="K95" s="113">
        <v>0</v>
      </c>
      <c r="L95" s="112"/>
      <c r="M95" s="113">
        <v>0</v>
      </c>
      <c r="N95" s="112"/>
      <c r="O95" s="113">
        <v>0</v>
      </c>
      <c r="P95" s="112"/>
      <c r="Q95" s="113">
        <v>0</v>
      </c>
      <c r="R95" s="112"/>
      <c r="S95" s="113">
        <v>0</v>
      </c>
      <c r="T95" s="112"/>
      <c r="U95" s="113">
        <v>0</v>
      </c>
      <c r="V95" s="112"/>
      <c r="W95" s="113">
        <v>0</v>
      </c>
      <c r="X95" s="112"/>
      <c r="Y95" s="113">
        <v>0</v>
      </c>
      <c r="Z95" s="112"/>
      <c r="AA95" s="113">
        <v>0</v>
      </c>
      <c r="AB95" s="112"/>
    </row>
    <row r="96" spans="1:28" hidden="1" x14ac:dyDescent="0.2">
      <c r="A96" s="43"/>
      <c r="B96" s="42">
        <v>3699</v>
      </c>
      <c r="C96" s="40">
        <v>2111</v>
      </c>
      <c r="D96" s="39" t="s">
        <v>338</v>
      </c>
      <c r="E96" s="54">
        <v>0</v>
      </c>
      <c r="F96" s="185">
        <v>0</v>
      </c>
      <c r="G96" s="113">
        <v>0</v>
      </c>
      <c r="H96" s="112">
        <f t="shared" si="248"/>
        <v>0</v>
      </c>
      <c r="I96" s="113">
        <v>0</v>
      </c>
      <c r="J96" s="112">
        <f t="shared" si="249"/>
        <v>0</v>
      </c>
      <c r="K96" s="113">
        <v>0</v>
      </c>
      <c r="L96" s="112">
        <f t="shared" si="250"/>
        <v>0</v>
      </c>
      <c r="M96" s="113">
        <v>0</v>
      </c>
      <c r="N96" s="112">
        <f t="shared" si="239"/>
        <v>0</v>
      </c>
      <c r="O96" s="113">
        <v>0</v>
      </c>
      <c r="P96" s="112">
        <f t="shared" si="262"/>
        <v>0</v>
      </c>
      <c r="Q96" s="113">
        <v>0</v>
      </c>
      <c r="R96" s="112">
        <f t="shared" si="240"/>
        <v>0</v>
      </c>
      <c r="S96" s="113">
        <v>0</v>
      </c>
      <c r="T96" s="112">
        <f t="shared" si="241"/>
        <v>0</v>
      </c>
      <c r="U96" s="113">
        <v>0</v>
      </c>
      <c r="V96" s="112">
        <f t="shared" si="242"/>
        <v>0</v>
      </c>
      <c r="W96" s="113">
        <v>0</v>
      </c>
      <c r="X96" s="112">
        <f t="shared" si="263"/>
        <v>0</v>
      </c>
      <c r="Y96" s="113">
        <v>0</v>
      </c>
      <c r="Z96" s="112">
        <f t="shared" si="293"/>
        <v>0</v>
      </c>
      <c r="AA96" s="113">
        <v>0</v>
      </c>
      <c r="AB96" s="112" t="e">
        <f t="shared" ref="AB96:AB126" si="294">(AA96/F96)*100</f>
        <v>#DIV/0!</v>
      </c>
    </row>
    <row r="97" spans="1:28" x14ac:dyDescent="0.2">
      <c r="A97" s="10"/>
      <c r="B97" s="11">
        <v>3349</v>
      </c>
      <c r="C97" s="11">
        <v>2111</v>
      </c>
      <c r="D97" s="11" t="s">
        <v>204</v>
      </c>
      <c r="E97" s="54">
        <v>0</v>
      </c>
      <c r="F97" s="185">
        <v>0</v>
      </c>
      <c r="G97" s="113">
        <v>80.8</v>
      </c>
      <c r="H97" s="112">
        <f t="shared" si="248"/>
        <v>72.600000000000009</v>
      </c>
      <c r="I97" s="113">
        <v>153.4</v>
      </c>
      <c r="J97" s="112">
        <f t="shared" si="249"/>
        <v>75.799999999999983</v>
      </c>
      <c r="K97" s="113">
        <v>229.2</v>
      </c>
      <c r="L97" s="112">
        <f t="shared" si="250"/>
        <v>86.699999999999989</v>
      </c>
      <c r="M97" s="113">
        <v>315.89999999999998</v>
      </c>
      <c r="N97" s="112">
        <f t="shared" si="239"/>
        <v>30.600000000000023</v>
      </c>
      <c r="O97" s="113">
        <v>346.5</v>
      </c>
      <c r="P97" s="112">
        <f t="shared" si="262"/>
        <v>-346.5</v>
      </c>
      <c r="Q97" s="113">
        <v>0</v>
      </c>
      <c r="R97" s="112">
        <f t="shared" si="240"/>
        <v>505.7</v>
      </c>
      <c r="S97" s="113">
        <v>505.7</v>
      </c>
      <c r="T97" s="112">
        <f t="shared" si="241"/>
        <v>-505.7</v>
      </c>
      <c r="U97" s="113">
        <v>0</v>
      </c>
      <c r="V97" s="112">
        <f t="shared" si="242"/>
        <v>0</v>
      </c>
      <c r="W97" s="113">
        <v>0</v>
      </c>
      <c r="X97" s="112">
        <f t="shared" si="263"/>
        <v>0</v>
      </c>
      <c r="Y97" s="113">
        <v>0</v>
      </c>
      <c r="Z97" s="112">
        <f t="shared" si="293"/>
        <v>0</v>
      </c>
      <c r="AA97" s="113">
        <v>0</v>
      </c>
      <c r="AB97" s="112" t="e">
        <f t="shared" si="294"/>
        <v>#DIV/0!</v>
      </c>
    </row>
    <row r="98" spans="1:28" ht="15" hidden="1" customHeight="1" x14ac:dyDescent="0.2">
      <c r="A98" s="10"/>
      <c r="B98" s="11">
        <v>3699</v>
      </c>
      <c r="C98" s="11">
        <v>2111</v>
      </c>
      <c r="D98" s="11" t="s">
        <v>418</v>
      </c>
      <c r="E98" s="54">
        <v>0</v>
      </c>
      <c r="F98" s="185">
        <v>0</v>
      </c>
      <c r="G98" s="113">
        <v>0</v>
      </c>
      <c r="H98" s="112">
        <f t="shared" ref="H98" si="295">I98-G98</f>
        <v>0</v>
      </c>
      <c r="I98" s="113">
        <v>0</v>
      </c>
      <c r="J98" s="112">
        <f t="shared" ref="J98" si="296">K98-I98</f>
        <v>0</v>
      </c>
      <c r="K98" s="113">
        <v>0</v>
      </c>
      <c r="L98" s="112">
        <f t="shared" ref="L98" si="297">M98-K98</f>
        <v>0</v>
      </c>
      <c r="M98" s="113">
        <v>0</v>
      </c>
      <c r="N98" s="112">
        <f t="shared" ref="N98" si="298">O98-M98</f>
        <v>0</v>
      </c>
      <c r="O98" s="113">
        <v>0</v>
      </c>
      <c r="P98" s="112">
        <f t="shared" ref="P98" si="299">Q98-O98</f>
        <v>0</v>
      </c>
      <c r="Q98" s="113">
        <v>0</v>
      </c>
      <c r="R98" s="112">
        <f t="shared" ref="R98" si="300">S98-Q98</f>
        <v>0</v>
      </c>
      <c r="S98" s="113">
        <v>0</v>
      </c>
      <c r="T98" s="112">
        <f t="shared" ref="T98" si="301">U98-S98</f>
        <v>0</v>
      </c>
      <c r="U98" s="113">
        <v>0</v>
      </c>
      <c r="V98" s="112">
        <f t="shared" ref="V98" si="302">W98-U98</f>
        <v>0</v>
      </c>
      <c r="W98" s="113">
        <v>0</v>
      </c>
      <c r="X98" s="112">
        <f t="shared" ref="X98" si="303">Y98-W98</f>
        <v>0</v>
      </c>
      <c r="Y98" s="113">
        <v>0</v>
      </c>
      <c r="Z98" s="112">
        <f t="shared" ref="Z98" si="304">AA98-Y98</f>
        <v>0</v>
      </c>
      <c r="AA98" s="113">
        <v>0</v>
      </c>
      <c r="AB98" s="112" t="e">
        <f t="shared" si="294"/>
        <v>#DIV/0!</v>
      </c>
    </row>
    <row r="99" spans="1:28" ht="15" customHeight="1" x14ac:dyDescent="0.2">
      <c r="A99" s="10"/>
      <c r="B99" s="11">
        <v>3699</v>
      </c>
      <c r="C99" s="11">
        <v>3121</v>
      </c>
      <c r="D99" s="11" t="s">
        <v>571</v>
      </c>
      <c r="E99" s="54">
        <v>0</v>
      </c>
      <c r="F99" s="185">
        <v>80</v>
      </c>
      <c r="G99" s="113">
        <v>0</v>
      </c>
      <c r="H99" s="112">
        <f t="shared" ref="H99" si="305">I99-G99</f>
        <v>0</v>
      </c>
      <c r="I99" s="113">
        <v>0</v>
      </c>
      <c r="J99" s="112">
        <f t="shared" ref="J99" si="306">K99-I99</f>
        <v>80</v>
      </c>
      <c r="K99" s="113">
        <v>80</v>
      </c>
      <c r="L99" s="112">
        <f t="shared" ref="L99" si="307">M99-K99</f>
        <v>0</v>
      </c>
      <c r="M99" s="113">
        <v>80</v>
      </c>
      <c r="N99" s="112">
        <f t="shared" ref="N99" si="308">O99-M99</f>
        <v>0</v>
      </c>
      <c r="O99" s="113">
        <v>80</v>
      </c>
      <c r="P99" s="112">
        <f t="shared" ref="P99" si="309">Q99-O99</f>
        <v>-80</v>
      </c>
      <c r="Q99" s="113">
        <v>0</v>
      </c>
      <c r="R99" s="112">
        <f t="shared" ref="R99" si="310">S99-Q99</f>
        <v>80</v>
      </c>
      <c r="S99" s="113">
        <v>80</v>
      </c>
      <c r="T99" s="112">
        <f t="shared" ref="T99" si="311">U99-S99</f>
        <v>-80</v>
      </c>
      <c r="U99" s="113">
        <v>0</v>
      </c>
      <c r="V99" s="112">
        <f t="shared" ref="V99" si="312">W99-U99</f>
        <v>0</v>
      </c>
      <c r="W99" s="113">
        <v>0</v>
      </c>
      <c r="X99" s="112">
        <f t="shared" ref="X99" si="313">Y99-W99</f>
        <v>0</v>
      </c>
      <c r="Y99" s="113">
        <v>0</v>
      </c>
      <c r="Z99" s="112">
        <f t="shared" ref="Z99" si="314">AA99-Y99</f>
        <v>0</v>
      </c>
      <c r="AA99" s="113">
        <v>0</v>
      </c>
      <c r="AB99" s="112">
        <f t="shared" ref="AB99" si="315">(AA99/F99)*100</f>
        <v>0</v>
      </c>
    </row>
    <row r="100" spans="1:28" ht="15" hidden="1" customHeight="1" x14ac:dyDescent="0.2">
      <c r="A100" s="10"/>
      <c r="B100" s="11">
        <v>5512</v>
      </c>
      <c r="C100" s="11">
        <v>2111</v>
      </c>
      <c r="D100" s="11" t="s">
        <v>74</v>
      </c>
      <c r="E100" s="54">
        <v>0</v>
      </c>
      <c r="F100" s="185">
        <v>0</v>
      </c>
      <c r="G100" s="113">
        <v>0</v>
      </c>
      <c r="H100" s="112">
        <f t="shared" si="248"/>
        <v>0</v>
      </c>
      <c r="I100" s="113">
        <v>0</v>
      </c>
      <c r="J100" s="112">
        <f t="shared" si="249"/>
        <v>0</v>
      </c>
      <c r="K100" s="113">
        <v>0</v>
      </c>
      <c r="L100" s="112">
        <f t="shared" si="250"/>
        <v>0</v>
      </c>
      <c r="M100" s="113">
        <v>0</v>
      </c>
      <c r="N100" s="112">
        <f t="shared" si="239"/>
        <v>0</v>
      </c>
      <c r="O100" s="113">
        <v>0</v>
      </c>
      <c r="P100" s="112">
        <f t="shared" si="262"/>
        <v>0</v>
      </c>
      <c r="Q100" s="113">
        <v>0</v>
      </c>
      <c r="R100" s="112">
        <f t="shared" si="240"/>
        <v>0</v>
      </c>
      <c r="S100" s="113">
        <v>0</v>
      </c>
      <c r="T100" s="112">
        <f t="shared" si="241"/>
        <v>0</v>
      </c>
      <c r="U100" s="113">
        <v>0</v>
      </c>
      <c r="V100" s="112">
        <f t="shared" si="242"/>
        <v>0</v>
      </c>
      <c r="W100" s="113">
        <v>0</v>
      </c>
      <c r="X100" s="112">
        <f t="shared" si="263"/>
        <v>0</v>
      </c>
      <c r="Y100" s="113">
        <v>0</v>
      </c>
      <c r="Z100" s="112">
        <f t="shared" si="293"/>
        <v>0</v>
      </c>
      <c r="AA100" s="113">
        <v>0</v>
      </c>
      <c r="AB100" s="112" t="e">
        <f t="shared" si="294"/>
        <v>#DIV/0!</v>
      </c>
    </row>
    <row r="101" spans="1:28" ht="15" hidden="1" customHeight="1" x14ac:dyDescent="0.2">
      <c r="A101" s="10"/>
      <c r="B101" s="11">
        <v>5512</v>
      </c>
      <c r="C101" s="11">
        <v>2322</v>
      </c>
      <c r="D101" s="11" t="s">
        <v>73</v>
      </c>
      <c r="E101" s="54">
        <v>0</v>
      </c>
      <c r="F101" s="185">
        <v>0</v>
      </c>
      <c r="G101" s="113">
        <v>0</v>
      </c>
      <c r="H101" s="112">
        <f t="shared" si="248"/>
        <v>0</v>
      </c>
      <c r="I101" s="113">
        <v>0</v>
      </c>
      <c r="J101" s="112">
        <f t="shared" si="249"/>
        <v>0</v>
      </c>
      <c r="K101" s="113">
        <v>0</v>
      </c>
      <c r="L101" s="112">
        <f t="shared" si="250"/>
        <v>0</v>
      </c>
      <c r="M101" s="113">
        <v>0</v>
      </c>
      <c r="N101" s="112">
        <f t="shared" si="239"/>
        <v>0</v>
      </c>
      <c r="O101" s="113">
        <v>0</v>
      </c>
      <c r="P101" s="112">
        <f t="shared" si="262"/>
        <v>0</v>
      </c>
      <c r="Q101" s="113">
        <v>0</v>
      </c>
      <c r="R101" s="112">
        <f t="shared" si="240"/>
        <v>0</v>
      </c>
      <c r="S101" s="113">
        <v>0</v>
      </c>
      <c r="T101" s="112">
        <f t="shared" si="241"/>
        <v>0</v>
      </c>
      <c r="U101" s="113">
        <v>0</v>
      </c>
      <c r="V101" s="112">
        <f t="shared" si="242"/>
        <v>0</v>
      </c>
      <c r="W101" s="113">
        <v>0</v>
      </c>
      <c r="X101" s="112">
        <f t="shared" si="263"/>
        <v>0</v>
      </c>
      <c r="Y101" s="113">
        <v>0</v>
      </c>
      <c r="Z101" s="112">
        <f t="shared" si="293"/>
        <v>0</v>
      </c>
      <c r="AA101" s="113">
        <v>0</v>
      </c>
      <c r="AB101" s="112" t="e">
        <f t="shared" si="294"/>
        <v>#DIV/0!</v>
      </c>
    </row>
    <row r="102" spans="1:28" ht="15" hidden="1" customHeight="1" x14ac:dyDescent="0.2">
      <c r="A102" s="10"/>
      <c r="B102" s="11">
        <v>5512</v>
      </c>
      <c r="C102" s="11">
        <v>2324</v>
      </c>
      <c r="D102" s="11" t="s">
        <v>205</v>
      </c>
      <c r="E102" s="54">
        <v>0</v>
      </c>
      <c r="F102" s="185">
        <v>0</v>
      </c>
      <c r="G102" s="113">
        <v>0</v>
      </c>
      <c r="H102" s="112">
        <f t="shared" si="248"/>
        <v>0</v>
      </c>
      <c r="I102" s="113">
        <v>0</v>
      </c>
      <c r="J102" s="112">
        <f t="shared" si="249"/>
        <v>0</v>
      </c>
      <c r="K102" s="113">
        <v>0</v>
      </c>
      <c r="L102" s="112">
        <f t="shared" si="250"/>
        <v>0</v>
      </c>
      <c r="M102" s="113">
        <v>0</v>
      </c>
      <c r="N102" s="112">
        <f t="shared" si="239"/>
        <v>0</v>
      </c>
      <c r="O102" s="113">
        <v>0</v>
      </c>
      <c r="P102" s="112">
        <f t="shared" si="262"/>
        <v>0</v>
      </c>
      <c r="Q102" s="113">
        <v>0</v>
      </c>
      <c r="R102" s="112">
        <f t="shared" si="240"/>
        <v>0</v>
      </c>
      <c r="S102" s="113">
        <v>0</v>
      </c>
      <c r="T102" s="112">
        <f t="shared" si="241"/>
        <v>0</v>
      </c>
      <c r="U102" s="113">
        <v>0</v>
      </c>
      <c r="V102" s="112">
        <f t="shared" si="242"/>
        <v>0</v>
      </c>
      <c r="W102" s="113">
        <v>0</v>
      </c>
      <c r="X102" s="112">
        <f t="shared" si="263"/>
        <v>0</v>
      </c>
      <c r="Y102" s="113">
        <v>0</v>
      </c>
      <c r="Z102" s="112">
        <f t="shared" si="293"/>
        <v>0</v>
      </c>
      <c r="AA102" s="113">
        <v>0</v>
      </c>
      <c r="AB102" s="112" t="e">
        <f t="shared" si="294"/>
        <v>#DIV/0!</v>
      </c>
    </row>
    <row r="103" spans="1:28" ht="15" hidden="1" customHeight="1" x14ac:dyDescent="0.2">
      <c r="A103" s="10"/>
      <c r="B103" s="11">
        <v>5512</v>
      </c>
      <c r="C103" s="11">
        <v>3113</v>
      </c>
      <c r="D103" s="11" t="s">
        <v>206</v>
      </c>
      <c r="E103" s="54">
        <v>0</v>
      </c>
      <c r="F103" s="185">
        <v>0</v>
      </c>
      <c r="G103" s="113">
        <v>0</v>
      </c>
      <c r="H103" s="112">
        <f t="shared" si="248"/>
        <v>0</v>
      </c>
      <c r="I103" s="113">
        <v>0</v>
      </c>
      <c r="J103" s="112">
        <f t="shared" si="249"/>
        <v>0</v>
      </c>
      <c r="K103" s="113">
        <v>0</v>
      </c>
      <c r="L103" s="112">
        <f t="shared" si="250"/>
        <v>0</v>
      </c>
      <c r="M103" s="113">
        <v>0</v>
      </c>
      <c r="N103" s="112">
        <f t="shared" si="239"/>
        <v>0</v>
      </c>
      <c r="O103" s="113">
        <v>0</v>
      </c>
      <c r="P103" s="112">
        <f t="shared" si="262"/>
        <v>0</v>
      </c>
      <c r="Q103" s="113">
        <v>0</v>
      </c>
      <c r="R103" s="112">
        <f t="shared" si="240"/>
        <v>0</v>
      </c>
      <c r="S103" s="113">
        <v>0</v>
      </c>
      <c r="T103" s="112">
        <f t="shared" si="241"/>
        <v>0</v>
      </c>
      <c r="U103" s="113">
        <v>0</v>
      </c>
      <c r="V103" s="112">
        <f t="shared" si="242"/>
        <v>0</v>
      </c>
      <c r="W103" s="113">
        <v>0</v>
      </c>
      <c r="X103" s="112">
        <f t="shared" si="263"/>
        <v>0</v>
      </c>
      <c r="Y103" s="113">
        <v>0</v>
      </c>
      <c r="Z103" s="112">
        <f t="shared" si="293"/>
        <v>0</v>
      </c>
      <c r="AA103" s="113">
        <v>0</v>
      </c>
      <c r="AB103" s="112" t="e">
        <f t="shared" si="294"/>
        <v>#DIV/0!</v>
      </c>
    </row>
    <row r="104" spans="1:28" ht="15" hidden="1" customHeight="1" x14ac:dyDescent="0.2">
      <c r="A104" s="10"/>
      <c r="B104" s="11">
        <v>5512</v>
      </c>
      <c r="C104" s="11">
        <v>3122</v>
      </c>
      <c r="D104" s="11" t="s">
        <v>72</v>
      </c>
      <c r="E104" s="54">
        <v>0</v>
      </c>
      <c r="F104" s="185">
        <v>0</v>
      </c>
      <c r="G104" s="113">
        <v>0</v>
      </c>
      <c r="H104" s="112">
        <f t="shared" si="248"/>
        <v>0</v>
      </c>
      <c r="I104" s="113">
        <v>0</v>
      </c>
      <c r="J104" s="112">
        <f t="shared" si="249"/>
        <v>0</v>
      </c>
      <c r="K104" s="113">
        <v>0</v>
      </c>
      <c r="L104" s="112">
        <f t="shared" si="250"/>
        <v>0</v>
      </c>
      <c r="M104" s="113">
        <v>0</v>
      </c>
      <c r="N104" s="112">
        <f t="shared" si="239"/>
        <v>0</v>
      </c>
      <c r="O104" s="113">
        <v>0</v>
      </c>
      <c r="P104" s="112">
        <f t="shared" si="262"/>
        <v>0</v>
      </c>
      <c r="Q104" s="113">
        <v>0</v>
      </c>
      <c r="R104" s="112">
        <f t="shared" si="240"/>
        <v>0</v>
      </c>
      <c r="S104" s="113">
        <v>0</v>
      </c>
      <c r="T104" s="112">
        <f t="shared" si="241"/>
        <v>0</v>
      </c>
      <c r="U104" s="113">
        <v>0</v>
      </c>
      <c r="V104" s="112">
        <f t="shared" si="242"/>
        <v>0</v>
      </c>
      <c r="W104" s="113">
        <v>0</v>
      </c>
      <c r="X104" s="112">
        <f t="shared" si="263"/>
        <v>0</v>
      </c>
      <c r="Y104" s="113">
        <v>0</v>
      </c>
      <c r="Z104" s="112">
        <f t="shared" si="293"/>
        <v>0</v>
      </c>
      <c r="AA104" s="113">
        <v>0</v>
      </c>
      <c r="AB104" s="112" t="e">
        <f t="shared" si="294"/>
        <v>#DIV/0!</v>
      </c>
    </row>
    <row r="105" spans="1:28" hidden="1" x14ac:dyDescent="0.2">
      <c r="A105" s="41"/>
      <c r="B105" s="40">
        <v>3599</v>
      </c>
      <c r="C105" s="11">
        <v>2321</v>
      </c>
      <c r="D105" s="11" t="s">
        <v>341</v>
      </c>
      <c r="E105" s="54">
        <v>0</v>
      </c>
      <c r="F105" s="185">
        <v>0</v>
      </c>
      <c r="G105" s="113">
        <v>0</v>
      </c>
      <c r="H105" s="112">
        <f t="shared" si="248"/>
        <v>0</v>
      </c>
      <c r="I105" s="113">
        <v>0</v>
      </c>
      <c r="J105" s="112">
        <f t="shared" si="249"/>
        <v>0</v>
      </c>
      <c r="K105" s="113">
        <v>0</v>
      </c>
      <c r="L105" s="112">
        <f t="shared" si="250"/>
        <v>0</v>
      </c>
      <c r="M105" s="113">
        <v>0</v>
      </c>
      <c r="N105" s="112">
        <f t="shared" si="239"/>
        <v>0</v>
      </c>
      <c r="O105" s="113">
        <v>0</v>
      </c>
      <c r="P105" s="112">
        <f t="shared" si="262"/>
        <v>0</v>
      </c>
      <c r="Q105" s="113">
        <v>0</v>
      </c>
      <c r="R105" s="112">
        <f t="shared" si="240"/>
        <v>0</v>
      </c>
      <c r="S105" s="113">
        <v>0</v>
      </c>
      <c r="T105" s="112">
        <f t="shared" si="241"/>
        <v>0</v>
      </c>
      <c r="U105" s="113">
        <v>0</v>
      </c>
      <c r="V105" s="112">
        <f t="shared" si="242"/>
        <v>0</v>
      </c>
      <c r="W105" s="113">
        <v>0</v>
      </c>
      <c r="X105" s="112">
        <f t="shared" si="263"/>
        <v>0</v>
      </c>
      <c r="Y105" s="113">
        <v>0</v>
      </c>
      <c r="Z105" s="112">
        <f t="shared" si="293"/>
        <v>0</v>
      </c>
      <c r="AA105" s="113">
        <v>0</v>
      </c>
      <c r="AB105" s="112" t="e">
        <f t="shared" si="294"/>
        <v>#DIV/0!</v>
      </c>
    </row>
    <row r="106" spans="1:28" hidden="1" x14ac:dyDescent="0.2">
      <c r="A106" s="41"/>
      <c r="B106" s="40">
        <v>3349</v>
      </c>
      <c r="C106" s="11">
        <v>2111</v>
      </c>
      <c r="D106" s="11" t="s">
        <v>471</v>
      </c>
      <c r="E106" s="54">
        <v>0</v>
      </c>
      <c r="F106" s="185">
        <v>0</v>
      </c>
      <c r="G106" s="113">
        <v>0</v>
      </c>
      <c r="H106" s="112">
        <f t="shared" ref="H106:H108" si="316">I106-G106</f>
        <v>0</v>
      </c>
      <c r="I106" s="113">
        <v>0</v>
      </c>
      <c r="J106" s="112">
        <f t="shared" ref="J106:J108" si="317">K106-I106</f>
        <v>0</v>
      </c>
      <c r="K106" s="113">
        <v>0</v>
      </c>
      <c r="L106" s="112">
        <f t="shared" ref="L106:L108" si="318">M106-K106</f>
        <v>0</v>
      </c>
      <c r="M106" s="113">
        <v>0</v>
      </c>
      <c r="N106" s="112">
        <f t="shared" ref="N106:N108" si="319">O106-M106</f>
        <v>0</v>
      </c>
      <c r="O106" s="113">
        <v>0</v>
      </c>
      <c r="P106" s="112">
        <f t="shared" ref="P106:P108" si="320">Q106-O106</f>
        <v>0</v>
      </c>
      <c r="Q106" s="113">
        <v>0</v>
      </c>
      <c r="R106" s="112">
        <f t="shared" ref="R106:R108" si="321">S106-Q106</f>
        <v>0</v>
      </c>
      <c r="S106" s="113">
        <v>0</v>
      </c>
      <c r="T106" s="112">
        <f t="shared" ref="T106:T108" si="322">U106-S106</f>
        <v>0</v>
      </c>
      <c r="U106" s="113">
        <v>0</v>
      </c>
      <c r="V106" s="112">
        <f t="shared" ref="V106:V108" si="323">W106-U106</f>
        <v>0</v>
      </c>
      <c r="W106" s="113">
        <v>0</v>
      </c>
      <c r="X106" s="112">
        <f t="shared" ref="X106:X108" si="324">Y106-W106</f>
        <v>0</v>
      </c>
      <c r="Y106" s="113">
        <v>0</v>
      </c>
      <c r="Z106" s="112">
        <f t="shared" ref="Z106:Z108" si="325">AA106-Y106</f>
        <v>0</v>
      </c>
      <c r="AA106" s="113">
        <v>0</v>
      </c>
      <c r="AB106" s="112" t="e">
        <f t="shared" si="294"/>
        <v>#DIV/0!</v>
      </c>
    </row>
    <row r="107" spans="1:28" ht="15" customHeight="1" x14ac:dyDescent="0.2">
      <c r="A107" s="10"/>
      <c r="B107" s="11">
        <v>3900</v>
      </c>
      <c r="C107" s="11">
        <v>2329</v>
      </c>
      <c r="D107" s="11" t="s">
        <v>496</v>
      </c>
      <c r="E107" s="54">
        <v>0</v>
      </c>
      <c r="F107" s="185">
        <v>0</v>
      </c>
      <c r="G107" s="113">
        <v>3</v>
      </c>
      <c r="H107" s="112">
        <f t="shared" si="316"/>
        <v>0</v>
      </c>
      <c r="I107" s="113">
        <v>3</v>
      </c>
      <c r="J107" s="112">
        <f t="shared" si="317"/>
        <v>0</v>
      </c>
      <c r="K107" s="113">
        <v>3</v>
      </c>
      <c r="L107" s="112">
        <f t="shared" si="318"/>
        <v>0</v>
      </c>
      <c r="M107" s="113">
        <v>3</v>
      </c>
      <c r="N107" s="112">
        <f t="shared" si="319"/>
        <v>0</v>
      </c>
      <c r="O107" s="113">
        <v>3</v>
      </c>
      <c r="P107" s="112">
        <f t="shared" si="320"/>
        <v>-3</v>
      </c>
      <c r="Q107" s="113">
        <v>0</v>
      </c>
      <c r="R107" s="112">
        <f t="shared" si="321"/>
        <v>3</v>
      </c>
      <c r="S107" s="113">
        <v>3</v>
      </c>
      <c r="T107" s="112">
        <f t="shared" si="322"/>
        <v>-3</v>
      </c>
      <c r="U107" s="113">
        <v>0</v>
      </c>
      <c r="V107" s="112">
        <f t="shared" si="323"/>
        <v>0</v>
      </c>
      <c r="W107" s="113">
        <v>0</v>
      </c>
      <c r="X107" s="112">
        <f t="shared" si="324"/>
        <v>0</v>
      </c>
      <c r="Y107" s="113">
        <v>0</v>
      </c>
      <c r="Z107" s="112">
        <f t="shared" si="325"/>
        <v>0</v>
      </c>
      <c r="AA107" s="113">
        <v>0</v>
      </c>
      <c r="AB107" s="112" t="e">
        <f t="shared" ref="AB107:AB108" si="326">(AA107/F107)*100</f>
        <v>#DIV/0!</v>
      </c>
    </row>
    <row r="108" spans="1:28" x14ac:dyDescent="0.2">
      <c r="A108" s="10"/>
      <c r="B108" s="11">
        <v>5272</v>
      </c>
      <c r="C108" s="11">
        <v>2212</v>
      </c>
      <c r="D108" s="11" t="s">
        <v>565</v>
      </c>
      <c r="E108" s="54">
        <v>0</v>
      </c>
      <c r="F108" s="185">
        <v>0</v>
      </c>
      <c r="G108" s="113">
        <v>0.5</v>
      </c>
      <c r="H108" s="112">
        <f t="shared" si="316"/>
        <v>0.5</v>
      </c>
      <c r="I108" s="113">
        <v>1</v>
      </c>
      <c r="J108" s="112">
        <f t="shared" si="317"/>
        <v>1.5</v>
      </c>
      <c r="K108" s="113">
        <v>2.5</v>
      </c>
      <c r="L108" s="112">
        <f t="shared" si="318"/>
        <v>0</v>
      </c>
      <c r="M108" s="113">
        <v>2.5</v>
      </c>
      <c r="N108" s="112">
        <f t="shared" si="319"/>
        <v>0</v>
      </c>
      <c r="O108" s="113">
        <v>2.5</v>
      </c>
      <c r="P108" s="112">
        <f t="shared" si="320"/>
        <v>-2.5</v>
      </c>
      <c r="Q108" s="113">
        <v>0</v>
      </c>
      <c r="R108" s="112">
        <f t="shared" si="321"/>
        <v>2.5</v>
      </c>
      <c r="S108" s="113">
        <v>2.5</v>
      </c>
      <c r="T108" s="112">
        <f t="shared" si="322"/>
        <v>-2.5</v>
      </c>
      <c r="U108" s="113">
        <v>0</v>
      </c>
      <c r="V108" s="112">
        <f t="shared" si="323"/>
        <v>0</v>
      </c>
      <c r="W108" s="113">
        <v>0</v>
      </c>
      <c r="X108" s="112">
        <f t="shared" si="324"/>
        <v>0</v>
      </c>
      <c r="Y108" s="113">
        <v>0</v>
      </c>
      <c r="Z108" s="112">
        <f t="shared" si="325"/>
        <v>0</v>
      </c>
      <c r="AA108" s="113">
        <v>0</v>
      </c>
      <c r="AB108" s="112" t="e">
        <f t="shared" si="326"/>
        <v>#DIV/0!</v>
      </c>
    </row>
    <row r="109" spans="1:28" x14ac:dyDescent="0.2">
      <c r="A109" s="10"/>
      <c r="B109" s="11">
        <v>6171</v>
      </c>
      <c r="C109" s="11">
        <v>2111</v>
      </c>
      <c r="D109" s="11" t="s">
        <v>473</v>
      </c>
      <c r="E109" s="54">
        <v>0</v>
      </c>
      <c r="F109" s="185">
        <v>0</v>
      </c>
      <c r="G109" s="113">
        <v>51</v>
      </c>
      <c r="H109" s="112">
        <f t="shared" si="248"/>
        <v>12.899999999999999</v>
      </c>
      <c r="I109" s="113">
        <v>63.9</v>
      </c>
      <c r="J109" s="112">
        <f t="shared" si="249"/>
        <v>14.000000000000007</v>
      </c>
      <c r="K109" s="113">
        <v>77.900000000000006</v>
      </c>
      <c r="L109" s="112">
        <f t="shared" si="250"/>
        <v>34.799999999999997</v>
      </c>
      <c r="M109" s="113">
        <v>112.7</v>
      </c>
      <c r="N109" s="112">
        <f t="shared" si="239"/>
        <v>43.7</v>
      </c>
      <c r="O109" s="113">
        <v>156.4</v>
      </c>
      <c r="P109" s="112">
        <f t="shared" si="262"/>
        <v>-156.4</v>
      </c>
      <c r="Q109" s="113">
        <v>0</v>
      </c>
      <c r="R109" s="112">
        <f t="shared" si="240"/>
        <v>194.9</v>
      </c>
      <c r="S109" s="113">
        <v>194.9</v>
      </c>
      <c r="T109" s="112">
        <f t="shared" si="241"/>
        <v>-194.9</v>
      </c>
      <c r="U109" s="113">
        <v>0</v>
      </c>
      <c r="V109" s="112">
        <f t="shared" si="242"/>
        <v>0</v>
      </c>
      <c r="W109" s="113">
        <v>0</v>
      </c>
      <c r="X109" s="112">
        <f t="shared" si="263"/>
        <v>0</v>
      </c>
      <c r="Y109" s="113">
        <v>0</v>
      </c>
      <c r="Z109" s="112">
        <f t="shared" si="293"/>
        <v>0</v>
      </c>
      <c r="AA109" s="113">
        <v>0</v>
      </c>
      <c r="AB109" s="112" t="e">
        <f t="shared" si="294"/>
        <v>#DIV/0!</v>
      </c>
    </row>
    <row r="110" spans="1:28" ht="15" hidden="1" customHeight="1" x14ac:dyDescent="0.2">
      <c r="A110" s="10"/>
      <c r="B110" s="11">
        <v>6171</v>
      </c>
      <c r="C110" s="11">
        <v>2131</v>
      </c>
      <c r="D110" s="11" t="s">
        <v>472</v>
      </c>
      <c r="E110" s="54">
        <v>0</v>
      </c>
      <c r="F110" s="185">
        <v>0</v>
      </c>
      <c r="G110" s="113">
        <v>0</v>
      </c>
      <c r="H110" s="112">
        <f t="shared" ref="H110" si="327">I110-G110</f>
        <v>0</v>
      </c>
      <c r="I110" s="113">
        <v>0</v>
      </c>
      <c r="J110" s="112">
        <f t="shared" ref="J110" si="328">K110-I110</f>
        <v>0</v>
      </c>
      <c r="K110" s="113">
        <v>0</v>
      </c>
      <c r="L110" s="112">
        <f t="shared" ref="L110" si="329">M110-K110</f>
        <v>0</v>
      </c>
      <c r="M110" s="113">
        <v>0</v>
      </c>
      <c r="N110" s="112">
        <f t="shared" ref="N110" si="330">O110-M110</f>
        <v>0</v>
      </c>
      <c r="O110" s="113">
        <v>0</v>
      </c>
      <c r="P110" s="112">
        <f t="shared" ref="P110" si="331">Q110-O110</f>
        <v>0</v>
      </c>
      <c r="Q110" s="113">
        <v>0</v>
      </c>
      <c r="R110" s="112">
        <f t="shared" ref="R110" si="332">S110-Q110</f>
        <v>0</v>
      </c>
      <c r="S110" s="113">
        <v>0</v>
      </c>
      <c r="T110" s="112">
        <f t="shared" ref="T110" si="333">U110-S110</f>
        <v>0</v>
      </c>
      <c r="U110" s="113">
        <v>0</v>
      </c>
      <c r="V110" s="112">
        <f t="shared" ref="V110" si="334">W110-U110</f>
        <v>0</v>
      </c>
      <c r="W110" s="113">
        <v>0</v>
      </c>
      <c r="X110" s="112">
        <f t="shared" ref="X110" si="335">Y110-W110</f>
        <v>0</v>
      </c>
      <c r="Y110" s="113">
        <v>0</v>
      </c>
      <c r="Z110" s="112">
        <f t="shared" ref="Z110" si="336">AA110-Y110</f>
        <v>0</v>
      </c>
      <c r="AA110" s="113">
        <v>0</v>
      </c>
      <c r="AB110" s="112" t="e">
        <f t="shared" si="294"/>
        <v>#DIV/0!</v>
      </c>
    </row>
    <row r="111" spans="1:28" x14ac:dyDescent="0.2">
      <c r="A111" s="10"/>
      <c r="B111" s="11">
        <v>6171</v>
      </c>
      <c r="C111" s="11">
        <v>2132</v>
      </c>
      <c r="D111" s="11" t="s">
        <v>474</v>
      </c>
      <c r="E111" s="54">
        <v>87</v>
      </c>
      <c r="F111" s="185">
        <v>87</v>
      </c>
      <c r="G111" s="113">
        <v>0</v>
      </c>
      <c r="H111" s="112">
        <f t="shared" si="248"/>
        <v>0</v>
      </c>
      <c r="I111" s="113">
        <v>0</v>
      </c>
      <c r="J111" s="112">
        <f t="shared" si="249"/>
        <v>0</v>
      </c>
      <c r="K111" s="113">
        <v>0</v>
      </c>
      <c r="L111" s="112">
        <f t="shared" si="250"/>
        <v>0</v>
      </c>
      <c r="M111" s="113">
        <v>0</v>
      </c>
      <c r="N111" s="112">
        <f t="shared" si="239"/>
        <v>0</v>
      </c>
      <c r="O111" s="113">
        <v>0</v>
      </c>
      <c r="P111" s="112">
        <f t="shared" si="262"/>
        <v>0</v>
      </c>
      <c r="Q111" s="113">
        <v>0</v>
      </c>
      <c r="R111" s="112">
        <f t="shared" si="240"/>
        <v>0</v>
      </c>
      <c r="S111" s="113">
        <v>0</v>
      </c>
      <c r="T111" s="112">
        <f t="shared" si="241"/>
        <v>0</v>
      </c>
      <c r="U111" s="113">
        <v>0</v>
      </c>
      <c r="V111" s="112">
        <f t="shared" si="242"/>
        <v>0</v>
      </c>
      <c r="W111" s="113">
        <v>0</v>
      </c>
      <c r="X111" s="112">
        <f t="shared" si="263"/>
        <v>0</v>
      </c>
      <c r="Y111" s="113">
        <v>0</v>
      </c>
      <c r="Z111" s="112">
        <f t="shared" si="293"/>
        <v>0</v>
      </c>
      <c r="AA111" s="113">
        <v>0</v>
      </c>
      <c r="AB111" s="112">
        <f t="shared" si="294"/>
        <v>0</v>
      </c>
    </row>
    <row r="112" spans="1:28" ht="15" hidden="1" customHeight="1" x14ac:dyDescent="0.2">
      <c r="A112" s="10"/>
      <c r="B112" s="11">
        <v>6171</v>
      </c>
      <c r="C112" s="11">
        <v>2212</v>
      </c>
      <c r="D112" s="11" t="s">
        <v>207</v>
      </c>
      <c r="E112" s="54">
        <v>0</v>
      </c>
      <c r="F112" s="185">
        <v>0</v>
      </c>
      <c r="G112" s="113">
        <v>0</v>
      </c>
      <c r="H112" s="112">
        <f t="shared" si="248"/>
        <v>0</v>
      </c>
      <c r="I112" s="113">
        <v>0</v>
      </c>
      <c r="J112" s="112">
        <f t="shared" si="249"/>
        <v>0</v>
      </c>
      <c r="K112" s="113">
        <v>0</v>
      </c>
      <c r="L112" s="112">
        <f t="shared" si="250"/>
        <v>0</v>
      </c>
      <c r="M112" s="113">
        <v>0</v>
      </c>
      <c r="N112" s="112">
        <f t="shared" si="239"/>
        <v>0</v>
      </c>
      <c r="O112" s="113">
        <v>0</v>
      </c>
      <c r="P112" s="112">
        <f t="shared" si="262"/>
        <v>0</v>
      </c>
      <c r="Q112" s="113">
        <v>0</v>
      </c>
      <c r="R112" s="112">
        <f t="shared" si="240"/>
        <v>0</v>
      </c>
      <c r="S112" s="113">
        <v>0</v>
      </c>
      <c r="T112" s="112">
        <f t="shared" si="241"/>
        <v>0</v>
      </c>
      <c r="U112" s="113">
        <v>0</v>
      </c>
      <c r="V112" s="112">
        <f t="shared" si="242"/>
        <v>0</v>
      </c>
      <c r="W112" s="113">
        <v>0</v>
      </c>
      <c r="X112" s="112">
        <f t="shared" si="263"/>
        <v>0</v>
      </c>
      <c r="Y112" s="113">
        <v>0</v>
      </c>
      <c r="Z112" s="112">
        <f t="shared" si="293"/>
        <v>0</v>
      </c>
      <c r="AA112" s="113">
        <v>0</v>
      </c>
      <c r="AB112" s="112" t="e">
        <f t="shared" si="294"/>
        <v>#DIV/0!</v>
      </c>
    </row>
    <row r="113" spans="1:28" ht="15" hidden="1" customHeight="1" x14ac:dyDescent="0.2">
      <c r="A113" s="10"/>
      <c r="B113" s="11">
        <v>6171</v>
      </c>
      <c r="C113" s="11">
        <v>2133</v>
      </c>
      <c r="D113" s="11" t="s">
        <v>71</v>
      </c>
      <c r="E113" s="54">
        <v>0</v>
      </c>
      <c r="F113" s="185">
        <v>0</v>
      </c>
      <c r="G113" s="113">
        <v>0</v>
      </c>
      <c r="H113" s="112">
        <f t="shared" si="248"/>
        <v>0</v>
      </c>
      <c r="I113" s="113">
        <v>0</v>
      </c>
      <c r="J113" s="112">
        <f t="shared" si="249"/>
        <v>0</v>
      </c>
      <c r="K113" s="113">
        <v>0</v>
      </c>
      <c r="L113" s="112">
        <f t="shared" si="250"/>
        <v>0</v>
      </c>
      <c r="M113" s="113">
        <v>0</v>
      </c>
      <c r="N113" s="112">
        <f t="shared" si="239"/>
        <v>0</v>
      </c>
      <c r="O113" s="113">
        <v>0</v>
      </c>
      <c r="P113" s="112">
        <f t="shared" si="262"/>
        <v>0</v>
      </c>
      <c r="Q113" s="113">
        <v>0</v>
      </c>
      <c r="R113" s="112">
        <f t="shared" si="240"/>
        <v>0</v>
      </c>
      <c r="S113" s="113">
        <v>0</v>
      </c>
      <c r="T113" s="112">
        <f t="shared" si="241"/>
        <v>0</v>
      </c>
      <c r="U113" s="113">
        <v>0</v>
      </c>
      <c r="V113" s="112">
        <f t="shared" si="242"/>
        <v>0</v>
      </c>
      <c r="W113" s="113">
        <v>0</v>
      </c>
      <c r="X113" s="112">
        <f t="shared" si="263"/>
        <v>0</v>
      </c>
      <c r="Y113" s="113">
        <v>0</v>
      </c>
      <c r="Z113" s="112">
        <f t="shared" si="293"/>
        <v>0</v>
      </c>
      <c r="AA113" s="113">
        <v>0</v>
      </c>
      <c r="AB113" s="112" t="e">
        <f t="shared" si="294"/>
        <v>#DIV/0!</v>
      </c>
    </row>
    <row r="114" spans="1:28" ht="15" hidden="1" customHeight="1" x14ac:dyDescent="0.2">
      <c r="A114" s="10"/>
      <c r="B114" s="11">
        <v>6171</v>
      </c>
      <c r="C114" s="11">
        <v>2310</v>
      </c>
      <c r="D114" s="11" t="s">
        <v>70</v>
      </c>
      <c r="E114" s="54">
        <v>0</v>
      </c>
      <c r="F114" s="185">
        <v>0</v>
      </c>
      <c r="G114" s="113">
        <v>0</v>
      </c>
      <c r="H114" s="112">
        <f t="shared" si="248"/>
        <v>0</v>
      </c>
      <c r="I114" s="113">
        <v>0</v>
      </c>
      <c r="J114" s="112">
        <f t="shared" si="249"/>
        <v>0</v>
      </c>
      <c r="K114" s="113">
        <v>0</v>
      </c>
      <c r="L114" s="112">
        <f t="shared" si="250"/>
        <v>0</v>
      </c>
      <c r="M114" s="113">
        <v>0</v>
      </c>
      <c r="N114" s="112">
        <f t="shared" si="239"/>
        <v>0</v>
      </c>
      <c r="O114" s="113">
        <v>0</v>
      </c>
      <c r="P114" s="112">
        <f t="shared" si="262"/>
        <v>0</v>
      </c>
      <c r="Q114" s="113">
        <v>0</v>
      </c>
      <c r="R114" s="112">
        <f t="shared" si="240"/>
        <v>0</v>
      </c>
      <c r="S114" s="113">
        <v>0</v>
      </c>
      <c r="T114" s="112">
        <f t="shared" si="241"/>
        <v>0</v>
      </c>
      <c r="U114" s="113">
        <v>0</v>
      </c>
      <c r="V114" s="112">
        <f t="shared" si="242"/>
        <v>0</v>
      </c>
      <c r="W114" s="113">
        <v>0</v>
      </c>
      <c r="X114" s="112">
        <f t="shared" si="263"/>
        <v>0</v>
      </c>
      <c r="Y114" s="113">
        <v>0</v>
      </c>
      <c r="Z114" s="112">
        <f t="shared" si="293"/>
        <v>0</v>
      </c>
      <c r="AA114" s="113">
        <v>0</v>
      </c>
      <c r="AB114" s="112" t="e">
        <f t="shared" si="294"/>
        <v>#DIV/0!</v>
      </c>
    </row>
    <row r="115" spans="1:28" ht="15" customHeight="1" x14ac:dyDescent="0.2">
      <c r="A115" s="10"/>
      <c r="B115" s="11">
        <v>6171</v>
      </c>
      <c r="C115" s="11">
        <v>2322</v>
      </c>
      <c r="D115" s="11" t="s">
        <v>208</v>
      </c>
      <c r="E115" s="54">
        <v>0</v>
      </c>
      <c r="F115" s="185">
        <v>0</v>
      </c>
      <c r="G115" s="113">
        <v>0</v>
      </c>
      <c r="H115" s="112">
        <f t="shared" si="248"/>
        <v>3.6</v>
      </c>
      <c r="I115" s="113">
        <v>3.6</v>
      </c>
      <c r="J115" s="112">
        <f t="shared" si="249"/>
        <v>0.10000000000000009</v>
      </c>
      <c r="K115" s="113">
        <v>3.7</v>
      </c>
      <c r="L115" s="112">
        <f t="shared" si="250"/>
        <v>0</v>
      </c>
      <c r="M115" s="113">
        <v>3.7</v>
      </c>
      <c r="N115" s="112">
        <f t="shared" si="239"/>
        <v>0</v>
      </c>
      <c r="O115" s="113">
        <v>3.7</v>
      </c>
      <c r="P115" s="112">
        <f t="shared" si="262"/>
        <v>-3.7</v>
      </c>
      <c r="Q115" s="113">
        <v>0</v>
      </c>
      <c r="R115" s="112">
        <f t="shared" si="240"/>
        <v>3.7</v>
      </c>
      <c r="S115" s="113">
        <v>3.7</v>
      </c>
      <c r="T115" s="112">
        <f t="shared" si="241"/>
        <v>-3.7</v>
      </c>
      <c r="U115" s="113">
        <v>0</v>
      </c>
      <c r="V115" s="112">
        <f t="shared" si="242"/>
        <v>0</v>
      </c>
      <c r="W115" s="113">
        <v>0</v>
      </c>
      <c r="X115" s="112">
        <f t="shared" si="263"/>
        <v>0</v>
      </c>
      <c r="Y115" s="113">
        <v>0</v>
      </c>
      <c r="Z115" s="112">
        <f t="shared" si="293"/>
        <v>0</v>
      </c>
      <c r="AA115" s="113">
        <v>0</v>
      </c>
      <c r="AB115" s="112" t="e">
        <f t="shared" si="294"/>
        <v>#DIV/0!</v>
      </c>
    </row>
    <row r="116" spans="1:28" x14ac:dyDescent="0.2">
      <c r="A116" s="10"/>
      <c r="B116" s="11">
        <v>6171</v>
      </c>
      <c r="C116" s="11">
        <v>2324</v>
      </c>
      <c r="D116" s="11" t="s">
        <v>304</v>
      </c>
      <c r="E116" s="54">
        <v>0</v>
      </c>
      <c r="F116" s="185">
        <v>0</v>
      </c>
      <c r="G116" s="113">
        <v>55.8</v>
      </c>
      <c r="H116" s="112">
        <f t="shared" si="248"/>
        <v>20.700000000000003</v>
      </c>
      <c r="I116" s="113">
        <v>76.5</v>
      </c>
      <c r="J116" s="112">
        <f t="shared" si="249"/>
        <v>2.2000000000000028</v>
      </c>
      <c r="K116" s="113">
        <v>78.7</v>
      </c>
      <c r="L116" s="112">
        <f t="shared" si="250"/>
        <v>-0.10000000000000853</v>
      </c>
      <c r="M116" s="113">
        <v>78.599999999999994</v>
      </c>
      <c r="N116" s="112">
        <f t="shared" si="239"/>
        <v>8.5</v>
      </c>
      <c r="O116" s="113">
        <v>87.1</v>
      </c>
      <c r="P116" s="112">
        <f t="shared" si="262"/>
        <v>-87.1</v>
      </c>
      <c r="Q116" s="113">
        <v>0</v>
      </c>
      <c r="R116" s="112">
        <f t="shared" si="240"/>
        <v>138.30000000000001</v>
      </c>
      <c r="S116" s="113">
        <v>138.30000000000001</v>
      </c>
      <c r="T116" s="112">
        <f t="shared" si="241"/>
        <v>-138.30000000000001</v>
      </c>
      <c r="U116" s="113">
        <v>0</v>
      </c>
      <c r="V116" s="112">
        <f t="shared" si="242"/>
        <v>0</v>
      </c>
      <c r="W116" s="113">
        <v>0</v>
      </c>
      <c r="X116" s="112">
        <f t="shared" si="263"/>
        <v>0</v>
      </c>
      <c r="Y116" s="113">
        <v>0</v>
      </c>
      <c r="Z116" s="112">
        <f t="shared" si="293"/>
        <v>0</v>
      </c>
      <c r="AA116" s="113">
        <v>0</v>
      </c>
      <c r="AB116" s="112" t="e">
        <f t="shared" si="294"/>
        <v>#DIV/0!</v>
      </c>
    </row>
    <row r="117" spans="1:28" ht="15" hidden="1" customHeight="1" x14ac:dyDescent="0.2">
      <c r="A117" s="10"/>
      <c r="B117" s="11">
        <v>6171</v>
      </c>
      <c r="C117" s="11">
        <v>2329</v>
      </c>
      <c r="D117" s="11" t="s">
        <v>69</v>
      </c>
      <c r="E117" s="54">
        <v>0</v>
      </c>
      <c r="F117" s="185">
        <v>0</v>
      </c>
      <c r="G117" s="113">
        <v>0</v>
      </c>
      <c r="H117" s="112">
        <f t="shared" si="248"/>
        <v>0</v>
      </c>
      <c r="I117" s="113">
        <v>0</v>
      </c>
      <c r="J117" s="112">
        <f t="shared" si="249"/>
        <v>0</v>
      </c>
      <c r="K117" s="113">
        <v>0</v>
      </c>
      <c r="L117" s="112">
        <f t="shared" si="250"/>
        <v>0</v>
      </c>
      <c r="M117" s="113">
        <v>0</v>
      </c>
      <c r="N117" s="112">
        <f t="shared" si="239"/>
        <v>0</v>
      </c>
      <c r="O117" s="113">
        <v>0</v>
      </c>
      <c r="P117" s="112">
        <f t="shared" si="262"/>
        <v>0</v>
      </c>
      <c r="Q117" s="113">
        <v>0</v>
      </c>
      <c r="R117" s="112">
        <f t="shared" si="240"/>
        <v>0</v>
      </c>
      <c r="S117" s="113">
        <v>0</v>
      </c>
      <c r="T117" s="112">
        <f t="shared" si="241"/>
        <v>0</v>
      </c>
      <c r="U117" s="113">
        <v>0</v>
      </c>
      <c r="V117" s="112">
        <f t="shared" si="242"/>
        <v>0</v>
      </c>
      <c r="W117" s="113">
        <v>0</v>
      </c>
      <c r="X117" s="112">
        <f t="shared" si="263"/>
        <v>0</v>
      </c>
      <c r="Y117" s="113">
        <v>0</v>
      </c>
      <c r="Z117" s="112">
        <f t="shared" si="293"/>
        <v>0</v>
      </c>
      <c r="AA117" s="113">
        <v>0</v>
      </c>
      <c r="AB117" s="112" t="e">
        <f t="shared" si="294"/>
        <v>#DIV/0!</v>
      </c>
    </row>
    <row r="118" spans="1:28" ht="15" hidden="1" customHeight="1" x14ac:dyDescent="0.2">
      <c r="A118" s="10"/>
      <c r="B118" s="11">
        <v>6409</v>
      </c>
      <c r="C118" s="11">
        <v>2328</v>
      </c>
      <c r="D118" s="11" t="s">
        <v>68</v>
      </c>
      <c r="E118" s="54">
        <v>0</v>
      </c>
      <c r="F118" s="185">
        <v>0</v>
      </c>
      <c r="G118" s="113">
        <v>0</v>
      </c>
      <c r="H118" s="112">
        <f t="shared" si="248"/>
        <v>0</v>
      </c>
      <c r="I118" s="113">
        <v>0</v>
      </c>
      <c r="J118" s="112">
        <f t="shared" si="249"/>
        <v>0</v>
      </c>
      <c r="K118" s="113">
        <v>0</v>
      </c>
      <c r="L118" s="112">
        <f t="shared" si="250"/>
        <v>0</v>
      </c>
      <c r="M118" s="113">
        <v>0</v>
      </c>
      <c r="N118" s="112">
        <f t="shared" si="239"/>
        <v>0</v>
      </c>
      <c r="O118" s="113">
        <v>0</v>
      </c>
      <c r="P118" s="112">
        <f t="shared" si="262"/>
        <v>0</v>
      </c>
      <c r="Q118" s="113">
        <v>0</v>
      </c>
      <c r="R118" s="112">
        <f t="shared" si="240"/>
        <v>0</v>
      </c>
      <c r="S118" s="113">
        <v>0</v>
      </c>
      <c r="T118" s="112">
        <f t="shared" si="241"/>
        <v>0</v>
      </c>
      <c r="U118" s="113">
        <v>0</v>
      </c>
      <c r="V118" s="112">
        <f t="shared" si="242"/>
        <v>0</v>
      </c>
      <c r="W118" s="113">
        <v>0</v>
      </c>
      <c r="X118" s="112">
        <f t="shared" si="263"/>
        <v>0</v>
      </c>
      <c r="Y118" s="113">
        <v>0</v>
      </c>
      <c r="Z118" s="112">
        <f t="shared" si="293"/>
        <v>0</v>
      </c>
      <c r="AA118" s="113">
        <v>0</v>
      </c>
      <c r="AB118" s="112" t="e">
        <f t="shared" si="294"/>
        <v>#DIV/0!</v>
      </c>
    </row>
    <row r="119" spans="1:28" hidden="1" x14ac:dyDescent="0.2">
      <c r="A119" s="10"/>
      <c r="B119" s="11">
        <v>6171</v>
      </c>
      <c r="C119" s="11">
        <v>2329</v>
      </c>
      <c r="D119" s="11" t="s">
        <v>307</v>
      </c>
      <c r="E119" s="54">
        <v>0</v>
      </c>
      <c r="F119" s="185">
        <v>0</v>
      </c>
      <c r="G119" s="113">
        <v>0</v>
      </c>
      <c r="H119" s="112">
        <f t="shared" si="248"/>
        <v>0</v>
      </c>
      <c r="I119" s="113">
        <v>0</v>
      </c>
      <c r="J119" s="112">
        <f t="shared" si="249"/>
        <v>0</v>
      </c>
      <c r="K119" s="113">
        <v>0</v>
      </c>
      <c r="L119" s="112">
        <f t="shared" si="250"/>
        <v>0</v>
      </c>
      <c r="M119" s="113">
        <v>0</v>
      </c>
      <c r="N119" s="112">
        <f t="shared" si="239"/>
        <v>0</v>
      </c>
      <c r="O119" s="113">
        <v>0</v>
      </c>
      <c r="P119" s="112">
        <f t="shared" si="262"/>
        <v>0</v>
      </c>
      <c r="Q119" s="113">
        <v>0</v>
      </c>
      <c r="R119" s="112">
        <f t="shared" si="240"/>
        <v>0</v>
      </c>
      <c r="S119" s="113">
        <v>0</v>
      </c>
      <c r="T119" s="112">
        <f t="shared" si="241"/>
        <v>0</v>
      </c>
      <c r="U119" s="113">
        <v>0</v>
      </c>
      <c r="V119" s="112">
        <f t="shared" si="242"/>
        <v>0</v>
      </c>
      <c r="W119" s="113">
        <v>0</v>
      </c>
      <c r="X119" s="112">
        <f t="shared" si="263"/>
        <v>0</v>
      </c>
      <c r="Y119" s="113">
        <v>0</v>
      </c>
      <c r="Z119" s="112">
        <f t="shared" si="293"/>
        <v>0</v>
      </c>
      <c r="AA119" s="113">
        <v>0</v>
      </c>
      <c r="AB119" s="112" t="e">
        <f t="shared" si="294"/>
        <v>#DIV/0!</v>
      </c>
    </row>
    <row r="120" spans="1:28" x14ac:dyDescent="0.2">
      <c r="A120" s="10"/>
      <c r="B120" s="11">
        <v>6171</v>
      </c>
      <c r="C120" s="11">
        <v>3113</v>
      </c>
      <c r="D120" s="11" t="s">
        <v>475</v>
      </c>
      <c r="E120" s="54">
        <v>0</v>
      </c>
      <c r="F120" s="185">
        <v>0</v>
      </c>
      <c r="G120" s="113">
        <v>0.5</v>
      </c>
      <c r="H120" s="112">
        <f t="shared" si="248"/>
        <v>0</v>
      </c>
      <c r="I120" s="113">
        <v>0.5</v>
      </c>
      <c r="J120" s="112">
        <f t="shared" si="249"/>
        <v>0</v>
      </c>
      <c r="K120" s="113">
        <v>0.5</v>
      </c>
      <c r="L120" s="112">
        <f t="shared" si="250"/>
        <v>0</v>
      </c>
      <c r="M120" s="113">
        <v>0.5</v>
      </c>
      <c r="N120" s="112">
        <f t="shared" si="239"/>
        <v>0</v>
      </c>
      <c r="O120" s="113">
        <v>0.5</v>
      </c>
      <c r="P120" s="112">
        <f t="shared" si="262"/>
        <v>-0.5</v>
      </c>
      <c r="Q120" s="113">
        <v>0</v>
      </c>
      <c r="R120" s="112">
        <f t="shared" si="240"/>
        <v>0.5</v>
      </c>
      <c r="S120" s="113">
        <v>0.5</v>
      </c>
      <c r="T120" s="112">
        <f t="shared" si="241"/>
        <v>-0.5</v>
      </c>
      <c r="U120" s="113">
        <v>0</v>
      </c>
      <c r="V120" s="112">
        <f t="shared" si="242"/>
        <v>0</v>
      </c>
      <c r="W120" s="113">
        <v>0</v>
      </c>
      <c r="X120" s="112">
        <f t="shared" si="263"/>
        <v>0</v>
      </c>
      <c r="Y120" s="113">
        <v>0</v>
      </c>
      <c r="Z120" s="112">
        <f t="shared" si="293"/>
        <v>0</v>
      </c>
      <c r="AA120" s="113">
        <v>0</v>
      </c>
      <c r="AB120" s="112" t="e">
        <f t="shared" ref="AB120" si="337">(AA120/F120)*100</f>
        <v>#DIV/0!</v>
      </c>
    </row>
    <row r="121" spans="1:28" hidden="1" x14ac:dyDescent="0.2">
      <c r="A121" s="10"/>
      <c r="B121" s="11">
        <v>6171</v>
      </c>
      <c r="C121" s="11">
        <v>3121</v>
      </c>
      <c r="D121" s="11" t="s">
        <v>476</v>
      </c>
      <c r="E121" s="54">
        <v>0</v>
      </c>
      <c r="F121" s="185">
        <v>0</v>
      </c>
      <c r="G121" s="113">
        <v>0</v>
      </c>
      <c r="H121" s="112">
        <f t="shared" ref="H121" si="338">I121-G121</f>
        <v>0</v>
      </c>
      <c r="I121" s="113">
        <v>0</v>
      </c>
      <c r="J121" s="112">
        <f t="shared" ref="J121" si="339">K121-I121</f>
        <v>0</v>
      </c>
      <c r="K121" s="113">
        <v>0</v>
      </c>
      <c r="L121" s="112">
        <f t="shared" ref="L121" si="340">M121-K121</f>
        <v>0</v>
      </c>
      <c r="M121" s="113">
        <v>0</v>
      </c>
      <c r="N121" s="112">
        <f t="shared" ref="N121" si="341">O121-M121</f>
        <v>0</v>
      </c>
      <c r="O121" s="113">
        <v>0</v>
      </c>
      <c r="P121" s="112">
        <f t="shared" ref="P121" si="342">Q121-O121</f>
        <v>0</v>
      </c>
      <c r="Q121" s="113">
        <v>0</v>
      </c>
      <c r="R121" s="112">
        <f t="shared" ref="R121" si="343">S121-Q121</f>
        <v>0</v>
      </c>
      <c r="S121" s="113">
        <v>0</v>
      </c>
      <c r="T121" s="112">
        <f t="shared" ref="T121" si="344">U121-S121</f>
        <v>0</v>
      </c>
      <c r="U121" s="113">
        <v>0</v>
      </c>
      <c r="V121" s="112">
        <f t="shared" ref="V121" si="345">W121-U121</f>
        <v>0</v>
      </c>
      <c r="W121" s="113">
        <v>0</v>
      </c>
      <c r="X121" s="112">
        <f t="shared" ref="X121" si="346">Y121-W121</f>
        <v>0</v>
      </c>
      <c r="Y121" s="113">
        <v>0</v>
      </c>
      <c r="Z121" s="112">
        <f t="shared" ref="Z121" si="347">AA121-Y121</f>
        <v>0</v>
      </c>
      <c r="AA121" s="113">
        <v>0</v>
      </c>
      <c r="AB121" s="112" t="e">
        <f t="shared" si="294"/>
        <v>#DIV/0!</v>
      </c>
    </row>
    <row r="122" spans="1:28" hidden="1" x14ac:dyDescent="0.2">
      <c r="A122" s="10"/>
      <c r="B122" s="11">
        <v>6171</v>
      </c>
      <c r="C122" s="11">
        <v>3113</v>
      </c>
      <c r="D122" s="11" t="s">
        <v>475</v>
      </c>
      <c r="E122" s="54">
        <v>0</v>
      </c>
      <c r="F122" s="185">
        <v>0</v>
      </c>
      <c r="G122" s="113">
        <v>0</v>
      </c>
      <c r="H122" s="112">
        <f t="shared" si="248"/>
        <v>0</v>
      </c>
      <c r="I122" s="113">
        <v>0</v>
      </c>
      <c r="J122" s="112">
        <f t="shared" si="249"/>
        <v>0</v>
      </c>
      <c r="K122" s="113">
        <v>0</v>
      </c>
      <c r="L122" s="112">
        <f t="shared" si="250"/>
        <v>0</v>
      </c>
      <c r="M122" s="113">
        <v>0</v>
      </c>
      <c r="N122" s="112">
        <f t="shared" si="239"/>
        <v>0</v>
      </c>
      <c r="O122" s="113">
        <v>0</v>
      </c>
      <c r="P122" s="112">
        <f t="shared" si="262"/>
        <v>0</v>
      </c>
      <c r="Q122" s="113">
        <v>0</v>
      </c>
      <c r="R122" s="112">
        <f t="shared" si="240"/>
        <v>0</v>
      </c>
      <c r="S122" s="113">
        <v>0</v>
      </c>
      <c r="T122" s="112">
        <f t="shared" si="241"/>
        <v>0</v>
      </c>
      <c r="U122" s="113">
        <v>0</v>
      </c>
      <c r="V122" s="112">
        <f t="shared" si="242"/>
        <v>0</v>
      </c>
      <c r="W122" s="113">
        <v>0</v>
      </c>
      <c r="X122" s="112">
        <f t="shared" si="263"/>
        <v>0</v>
      </c>
      <c r="Y122" s="113">
        <v>0</v>
      </c>
      <c r="Z122" s="112">
        <f t="shared" si="293"/>
        <v>0</v>
      </c>
      <c r="AA122" s="113">
        <v>0</v>
      </c>
      <c r="AB122" s="112" t="e">
        <f t="shared" si="294"/>
        <v>#DIV/0!</v>
      </c>
    </row>
    <row r="123" spans="1:28" hidden="1" x14ac:dyDescent="0.2">
      <c r="A123" s="10"/>
      <c r="B123" s="11">
        <v>6330</v>
      </c>
      <c r="C123" s="11">
        <v>4132</v>
      </c>
      <c r="D123" s="11" t="s">
        <v>32</v>
      </c>
      <c r="E123" s="54">
        <v>0</v>
      </c>
      <c r="F123" s="185">
        <v>0</v>
      </c>
      <c r="G123" s="113">
        <v>0</v>
      </c>
      <c r="H123" s="112">
        <f t="shared" si="248"/>
        <v>0</v>
      </c>
      <c r="I123" s="113">
        <v>0</v>
      </c>
      <c r="J123" s="112">
        <f t="shared" si="249"/>
        <v>0</v>
      </c>
      <c r="K123" s="113">
        <v>0</v>
      </c>
      <c r="L123" s="112">
        <f t="shared" si="250"/>
        <v>0</v>
      </c>
      <c r="M123" s="113">
        <v>0</v>
      </c>
      <c r="N123" s="112">
        <f t="shared" si="239"/>
        <v>0</v>
      </c>
      <c r="O123" s="113">
        <v>0</v>
      </c>
      <c r="P123" s="112">
        <f t="shared" si="262"/>
        <v>0</v>
      </c>
      <c r="Q123" s="113">
        <v>0</v>
      </c>
      <c r="R123" s="112">
        <f t="shared" si="240"/>
        <v>0</v>
      </c>
      <c r="S123" s="113">
        <v>0</v>
      </c>
      <c r="T123" s="112">
        <f t="shared" si="241"/>
        <v>0</v>
      </c>
      <c r="U123" s="113">
        <v>0</v>
      </c>
      <c r="V123" s="112">
        <f t="shared" si="242"/>
        <v>0</v>
      </c>
      <c r="W123" s="113">
        <v>0</v>
      </c>
      <c r="X123" s="112">
        <f t="shared" si="263"/>
        <v>0</v>
      </c>
      <c r="Y123" s="113">
        <v>0</v>
      </c>
      <c r="Z123" s="112">
        <f t="shared" si="293"/>
        <v>0</v>
      </c>
      <c r="AA123" s="113">
        <v>0</v>
      </c>
      <c r="AB123" s="112" t="e">
        <f t="shared" si="294"/>
        <v>#DIV/0!</v>
      </c>
    </row>
    <row r="124" spans="1:28" hidden="1" x14ac:dyDescent="0.2">
      <c r="A124" s="10"/>
      <c r="B124" s="11">
        <v>6310</v>
      </c>
      <c r="C124" s="11">
        <v>2141</v>
      </c>
      <c r="D124" s="11" t="s">
        <v>494</v>
      </c>
      <c r="E124" s="54">
        <v>0</v>
      </c>
      <c r="F124" s="185">
        <v>0</v>
      </c>
      <c r="G124" s="113">
        <v>0</v>
      </c>
      <c r="H124" s="112">
        <f t="shared" si="248"/>
        <v>0</v>
      </c>
      <c r="I124" s="113">
        <v>0</v>
      </c>
      <c r="J124" s="112">
        <f t="shared" si="249"/>
        <v>0</v>
      </c>
      <c r="K124" s="113">
        <v>0</v>
      </c>
      <c r="L124" s="112">
        <f t="shared" si="250"/>
        <v>0</v>
      </c>
      <c r="M124" s="113">
        <v>0</v>
      </c>
      <c r="N124" s="112">
        <f t="shared" si="239"/>
        <v>0</v>
      </c>
      <c r="O124" s="113">
        <v>0</v>
      </c>
      <c r="P124" s="112">
        <f t="shared" si="262"/>
        <v>0</v>
      </c>
      <c r="Q124" s="113">
        <v>0</v>
      </c>
      <c r="R124" s="112">
        <f t="shared" si="240"/>
        <v>0</v>
      </c>
      <c r="S124" s="113">
        <v>0</v>
      </c>
      <c r="T124" s="112">
        <f t="shared" si="241"/>
        <v>0</v>
      </c>
      <c r="U124" s="113">
        <v>0</v>
      </c>
      <c r="V124" s="112">
        <f t="shared" si="242"/>
        <v>0</v>
      </c>
      <c r="W124" s="113">
        <v>0</v>
      </c>
      <c r="X124" s="112">
        <f t="shared" si="263"/>
        <v>0</v>
      </c>
      <c r="Y124" s="113">
        <v>0</v>
      </c>
      <c r="Z124" s="112">
        <f t="shared" si="293"/>
        <v>0</v>
      </c>
      <c r="AA124" s="113">
        <v>0</v>
      </c>
      <c r="AB124" s="112" t="e">
        <f t="shared" si="294"/>
        <v>#DIV/0!</v>
      </c>
    </row>
    <row r="125" spans="1:28" ht="17.25" customHeight="1" thickBot="1" x14ac:dyDescent="0.25">
      <c r="A125" s="10"/>
      <c r="B125" s="11">
        <v>6409</v>
      </c>
      <c r="C125" s="11">
        <v>2328</v>
      </c>
      <c r="D125" s="11" t="s">
        <v>301</v>
      </c>
      <c r="E125" s="54">
        <v>0</v>
      </c>
      <c r="F125" s="185">
        <v>0</v>
      </c>
      <c r="G125" s="113">
        <v>0</v>
      </c>
      <c r="H125" s="112">
        <f t="shared" si="248"/>
        <v>1.5</v>
      </c>
      <c r="I125" s="113">
        <v>1.5</v>
      </c>
      <c r="J125" s="112">
        <f t="shared" si="249"/>
        <v>-1.5</v>
      </c>
      <c r="K125" s="113">
        <v>0</v>
      </c>
      <c r="L125" s="112">
        <f t="shared" si="250"/>
        <v>0.9</v>
      </c>
      <c r="M125" s="113">
        <v>0.9</v>
      </c>
      <c r="N125" s="112">
        <f t="shared" si="239"/>
        <v>-0.9</v>
      </c>
      <c r="O125" s="113">
        <v>0</v>
      </c>
      <c r="P125" s="112">
        <f t="shared" si="262"/>
        <v>0</v>
      </c>
      <c r="Q125" s="113">
        <v>0</v>
      </c>
      <c r="R125" s="112">
        <f t="shared" si="240"/>
        <v>0</v>
      </c>
      <c r="S125" s="113">
        <v>0</v>
      </c>
      <c r="T125" s="112">
        <f t="shared" si="241"/>
        <v>0</v>
      </c>
      <c r="U125" s="113">
        <v>0</v>
      </c>
      <c r="V125" s="112">
        <f t="shared" si="242"/>
        <v>0</v>
      </c>
      <c r="W125" s="113">
        <v>0</v>
      </c>
      <c r="X125" s="112">
        <f t="shared" si="263"/>
        <v>0</v>
      </c>
      <c r="Y125" s="113">
        <v>0</v>
      </c>
      <c r="Z125" s="112">
        <f t="shared" si="293"/>
        <v>0</v>
      </c>
      <c r="AA125" s="113">
        <v>0</v>
      </c>
      <c r="AB125" s="112" t="e">
        <f t="shared" si="294"/>
        <v>#DIV/0!</v>
      </c>
    </row>
    <row r="126" spans="1:28" ht="17.25" hidden="1" customHeight="1" thickBot="1" x14ac:dyDescent="0.25">
      <c r="A126" s="10"/>
      <c r="B126" s="11">
        <v>6409</v>
      </c>
      <c r="C126" s="11">
        <v>2329</v>
      </c>
      <c r="D126" s="11" t="s">
        <v>412</v>
      </c>
      <c r="E126" s="54">
        <v>0</v>
      </c>
      <c r="F126" s="185">
        <v>0</v>
      </c>
      <c r="G126" s="113">
        <v>0</v>
      </c>
      <c r="H126" s="112">
        <f t="shared" ref="H126" si="348">I126-G126</f>
        <v>0</v>
      </c>
      <c r="I126" s="113">
        <v>0</v>
      </c>
      <c r="J126" s="112">
        <f t="shared" ref="J126" si="349">K126-I126</f>
        <v>0</v>
      </c>
      <c r="K126" s="113">
        <v>0</v>
      </c>
      <c r="L126" s="112">
        <f t="shared" ref="L126" si="350">M126-K126</f>
        <v>0</v>
      </c>
      <c r="M126" s="113">
        <v>0</v>
      </c>
      <c r="N126" s="112">
        <f t="shared" ref="N126" si="351">O126-M126</f>
        <v>0</v>
      </c>
      <c r="O126" s="113">
        <v>0</v>
      </c>
      <c r="P126" s="112">
        <f t="shared" ref="P126" si="352">Q126-O126</f>
        <v>0</v>
      </c>
      <c r="Q126" s="243">
        <v>0</v>
      </c>
      <c r="R126" s="112">
        <f t="shared" ref="R126" si="353">S126-Q126</f>
        <v>0</v>
      </c>
      <c r="S126" s="113">
        <v>0</v>
      </c>
      <c r="T126" s="112">
        <f t="shared" ref="T126" si="354">U126-S126</f>
        <v>0</v>
      </c>
      <c r="U126" s="113">
        <v>0</v>
      </c>
      <c r="V126" s="112">
        <f t="shared" ref="V126" si="355">W126-U126</f>
        <v>0</v>
      </c>
      <c r="W126" s="113">
        <v>0</v>
      </c>
      <c r="X126" s="112">
        <f t="shared" ref="X126" si="356">Y126-W126</f>
        <v>0</v>
      </c>
      <c r="Y126" s="113">
        <v>0</v>
      </c>
      <c r="Z126" s="112">
        <f t="shared" ref="Z126" si="357">AA126-Y126</f>
        <v>0</v>
      </c>
      <c r="AA126" s="113">
        <v>0</v>
      </c>
      <c r="AB126" s="112" t="e">
        <f t="shared" si="294"/>
        <v>#DIV/0!</v>
      </c>
    </row>
    <row r="127" spans="1:28" s="6" customFormat="1" ht="21.75" customHeight="1" thickTop="1" thickBot="1" x14ac:dyDescent="0.3">
      <c r="A127" s="235"/>
      <c r="B127" s="38"/>
      <c r="C127" s="38"/>
      <c r="D127" s="37" t="s">
        <v>67</v>
      </c>
      <c r="E127" s="88">
        <f t="shared" ref="E127:AB127" si="358">SUM(E62:E126)</f>
        <v>3876</v>
      </c>
      <c r="F127" s="188">
        <f t="shared" si="358"/>
        <v>3956</v>
      </c>
      <c r="G127" s="208">
        <f t="shared" si="358"/>
        <v>367</v>
      </c>
      <c r="H127" s="88">
        <f t="shared" si="358"/>
        <v>111.8</v>
      </c>
      <c r="I127" s="208">
        <f t="shared" si="358"/>
        <v>478.8</v>
      </c>
      <c r="J127" s="88">
        <f t="shared" si="358"/>
        <v>172.09999999999997</v>
      </c>
      <c r="K127" s="208">
        <f t="shared" si="358"/>
        <v>650.90000000000009</v>
      </c>
      <c r="L127" s="88">
        <f t="shared" si="358"/>
        <v>122.29999999999998</v>
      </c>
      <c r="M127" s="208">
        <f t="shared" si="358"/>
        <v>773.2</v>
      </c>
      <c r="N127" s="88">
        <f t="shared" si="358"/>
        <v>81.90000000000002</v>
      </c>
      <c r="O127" s="208">
        <f t="shared" si="358"/>
        <v>855.1</v>
      </c>
      <c r="P127" s="88">
        <f t="shared" si="358"/>
        <v>-855.1</v>
      </c>
      <c r="Q127" s="208">
        <f t="shared" si="358"/>
        <v>0</v>
      </c>
      <c r="R127" s="88">
        <f t="shared" si="358"/>
        <v>1902.7</v>
      </c>
      <c r="S127" s="208">
        <f t="shared" si="358"/>
        <v>1902.7</v>
      </c>
      <c r="T127" s="88">
        <f t="shared" si="358"/>
        <v>-1902.7</v>
      </c>
      <c r="U127" s="208">
        <f t="shared" si="358"/>
        <v>0</v>
      </c>
      <c r="V127" s="88">
        <f t="shared" si="358"/>
        <v>0</v>
      </c>
      <c r="W127" s="208">
        <f t="shared" si="358"/>
        <v>0</v>
      </c>
      <c r="X127" s="88">
        <f t="shared" si="358"/>
        <v>0</v>
      </c>
      <c r="Y127" s="208">
        <f t="shared" si="358"/>
        <v>0</v>
      </c>
      <c r="Z127" s="88">
        <f t="shared" si="358"/>
        <v>0</v>
      </c>
      <c r="AA127" s="208">
        <f t="shared" si="358"/>
        <v>0</v>
      </c>
      <c r="AB127" s="88" t="e">
        <f t="shared" si="358"/>
        <v>#DIV/0!</v>
      </c>
    </row>
    <row r="128" spans="1:28" ht="15" customHeight="1" x14ac:dyDescent="0.25">
      <c r="A128" s="7"/>
      <c r="B128" s="7"/>
      <c r="C128" s="7"/>
      <c r="D128" s="8"/>
      <c r="E128" s="96"/>
      <c r="F128" s="96"/>
    </row>
    <row r="129" spans="1:28" ht="12.75" hidden="1" customHeight="1" x14ac:dyDescent="0.25">
      <c r="A129" s="7"/>
      <c r="B129" s="7"/>
      <c r="C129" s="7"/>
      <c r="D129" s="8"/>
      <c r="E129" s="96"/>
      <c r="F129" s="96"/>
    </row>
    <row r="130" spans="1:28" ht="29.25" customHeight="1" thickBot="1" x14ac:dyDescent="0.3">
      <c r="A130" s="7"/>
      <c r="B130" s="7"/>
      <c r="C130" s="7"/>
      <c r="D130" s="8"/>
      <c r="E130" s="96"/>
      <c r="F130" s="96"/>
    </row>
    <row r="131" spans="1:28" ht="15.75" x14ac:dyDescent="0.25">
      <c r="A131" s="22" t="s">
        <v>14</v>
      </c>
      <c r="B131" s="22" t="s">
        <v>415</v>
      </c>
      <c r="C131" s="22" t="s">
        <v>416</v>
      </c>
      <c r="D131" s="21" t="s">
        <v>12</v>
      </c>
      <c r="E131" s="20" t="s">
        <v>11</v>
      </c>
      <c r="F131" s="20" t="s">
        <v>11</v>
      </c>
      <c r="G131" s="20" t="s">
        <v>0</v>
      </c>
      <c r="H131" s="20" t="s">
        <v>0</v>
      </c>
      <c r="I131" s="20" t="s">
        <v>0</v>
      </c>
      <c r="J131" s="20" t="s">
        <v>0</v>
      </c>
      <c r="K131" s="20" t="s">
        <v>0</v>
      </c>
      <c r="L131" s="20" t="s">
        <v>0</v>
      </c>
      <c r="M131" s="20" t="s">
        <v>0</v>
      </c>
      <c r="N131" s="20" t="s">
        <v>0</v>
      </c>
      <c r="O131" s="20" t="s">
        <v>0</v>
      </c>
      <c r="P131" s="20" t="s">
        <v>0</v>
      </c>
      <c r="Q131" s="20" t="s">
        <v>0</v>
      </c>
      <c r="R131" s="20" t="s">
        <v>0</v>
      </c>
      <c r="S131" s="20" t="s">
        <v>0</v>
      </c>
      <c r="T131" s="20" t="s">
        <v>0</v>
      </c>
      <c r="U131" s="20" t="s">
        <v>0</v>
      </c>
      <c r="V131" s="20" t="s">
        <v>0</v>
      </c>
      <c r="W131" s="20" t="s">
        <v>0</v>
      </c>
      <c r="X131" s="20" t="s">
        <v>0</v>
      </c>
      <c r="Y131" s="20" t="s">
        <v>0</v>
      </c>
      <c r="Z131" s="20" t="s">
        <v>0</v>
      </c>
      <c r="AA131" s="20" t="s">
        <v>0</v>
      </c>
      <c r="AB131" s="114" t="s">
        <v>359</v>
      </c>
    </row>
    <row r="132" spans="1:28" ht="15.75" customHeight="1" thickBot="1" x14ac:dyDescent="0.3">
      <c r="A132" s="19"/>
      <c r="B132" s="19"/>
      <c r="C132" s="19"/>
      <c r="D132" s="18"/>
      <c r="E132" s="193" t="s">
        <v>10</v>
      </c>
      <c r="F132" s="195" t="s">
        <v>9</v>
      </c>
      <c r="G132" s="225" t="s">
        <v>535</v>
      </c>
      <c r="H132" s="225" t="s">
        <v>536</v>
      </c>
      <c r="I132" s="225" t="s">
        <v>537</v>
      </c>
      <c r="J132" s="225" t="s">
        <v>538</v>
      </c>
      <c r="K132" s="225" t="s">
        <v>539</v>
      </c>
      <c r="L132" s="225" t="s">
        <v>540</v>
      </c>
      <c r="M132" s="225" t="s">
        <v>541</v>
      </c>
      <c r="N132" s="225" t="s">
        <v>542</v>
      </c>
      <c r="O132" s="225" t="s">
        <v>543</v>
      </c>
      <c r="P132" s="225" t="s">
        <v>544</v>
      </c>
      <c r="Q132" s="225" t="s">
        <v>545</v>
      </c>
      <c r="R132" s="225" t="s">
        <v>546</v>
      </c>
      <c r="S132" s="225" t="s">
        <v>547</v>
      </c>
      <c r="T132" s="225" t="s">
        <v>548</v>
      </c>
      <c r="U132" s="225" t="s">
        <v>549</v>
      </c>
      <c r="V132" s="225" t="s">
        <v>550</v>
      </c>
      <c r="W132" s="225" t="s">
        <v>551</v>
      </c>
      <c r="X132" s="225" t="s">
        <v>552</v>
      </c>
      <c r="Y132" s="225" t="s">
        <v>553</v>
      </c>
      <c r="Z132" s="225" t="s">
        <v>554</v>
      </c>
      <c r="AA132" s="225" t="s">
        <v>555</v>
      </c>
      <c r="AB132" s="121" t="s">
        <v>360</v>
      </c>
    </row>
    <row r="133" spans="1:28" ht="16.5" customHeight="1" thickTop="1" x14ac:dyDescent="0.25">
      <c r="A133" s="27">
        <v>50</v>
      </c>
      <c r="B133" s="27"/>
      <c r="C133" s="27"/>
      <c r="D133" s="26" t="s">
        <v>357</v>
      </c>
      <c r="E133" s="53"/>
      <c r="F133" s="196"/>
      <c r="G133" s="209"/>
      <c r="H133" s="210"/>
      <c r="I133" s="209"/>
      <c r="J133" s="210"/>
      <c r="K133" s="209"/>
      <c r="L133" s="210"/>
      <c r="M133" s="209"/>
      <c r="N133" s="210"/>
      <c r="O133" s="209"/>
      <c r="P133" s="210"/>
      <c r="Q133" s="209"/>
      <c r="R133" s="210"/>
      <c r="S133" s="209"/>
      <c r="T133" s="210"/>
      <c r="U133" s="209"/>
      <c r="V133" s="210"/>
      <c r="W133" s="209"/>
      <c r="X133" s="210"/>
      <c r="Y133" s="209"/>
      <c r="Z133" s="210"/>
      <c r="AA133" s="209"/>
      <c r="AB133" s="125"/>
    </row>
    <row r="134" spans="1:28" ht="16.5" customHeight="1" x14ac:dyDescent="0.25">
      <c r="A134" s="36"/>
      <c r="B134" s="27"/>
      <c r="C134" s="27"/>
      <c r="D134" s="26"/>
      <c r="E134" s="53"/>
      <c r="F134" s="197"/>
      <c r="G134" s="206"/>
      <c r="H134" s="207"/>
      <c r="I134" s="206"/>
      <c r="J134" s="207"/>
      <c r="K134" s="206"/>
      <c r="L134" s="207"/>
      <c r="M134" s="206"/>
      <c r="N134" s="207"/>
      <c r="O134" s="206"/>
      <c r="P134" s="207"/>
      <c r="Q134" s="206"/>
      <c r="R134" s="207"/>
      <c r="S134" s="206"/>
      <c r="T134" s="207"/>
      <c r="U134" s="206"/>
      <c r="V134" s="207"/>
      <c r="W134" s="206"/>
      <c r="X134" s="207"/>
      <c r="Y134" s="206"/>
      <c r="Z134" s="207"/>
      <c r="AA134" s="206"/>
      <c r="AB134" s="116"/>
    </row>
    <row r="135" spans="1:28" x14ac:dyDescent="0.2">
      <c r="A135" s="10"/>
      <c r="B135" s="11"/>
      <c r="C135" s="11">
        <v>1353</v>
      </c>
      <c r="D135" s="11" t="s">
        <v>56</v>
      </c>
      <c r="E135" s="54">
        <v>600</v>
      </c>
      <c r="F135" s="185">
        <v>600</v>
      </c>
      <c r="G135" s="113">
        <v>92.2</v>
      </c>
      <c r="H135" s="112">
        <f t="shared" ref="H135:H143" si="359">I135-G135</f>
        <v>3.0999999999999943</v>
      </c>
      <c r="I135" s="113">
        <v>95.3</v>
      </c>
      <c r="J135" s="112">
        <f t="shared" ref="J135:J143" si="360">K135-I135</f>
        <v>66.8</v>
      </c>
      <c r="K135" s="113">
        <v>162.1</v>
      </c>
      <c r="L135" s="112">
        <f t="shared" ref="L135:L143" si="361">M135-K135</f>
        <v>87.5</v>
      </c>
      <c r="M135" s="113">
        <v>249.6</v>
      </c>
      <c r="N135" s="112">
        <f t="shared" ref="N135:N142" si="362">O135-M135</f>
        <v>55.200000000000017</v>
      </c>
      <c r="O135" s="113">
        <v>304.8</v>
      </c>
      <c r="P135" s="112">
        <f t="shared" ref="P135:P143" si="363">Q135-O135</f>
        <v>-304.8</v>
      </c>
      <c r="Q135" s="113">
        <v>0</v>
      </c>
      <c r="R135" s="112">
        <f t="shared" ref="R135:R142" si="364">S135-Q135</f>
        <v>415.2</v>
      </c>
      <c r="S135" s="113">
        <v>415.2</v>
      </c>
      <c r="T135" s="112">
        <f t="shared" ref="T135:T142" si="365">U135-S135</f>
        <v>-415.2</v>
      </c>
      <c r="U135" s="113">
        <v>0</v>
      </c>
      <c r="V135" s="112">
        <f t="shared" ref="V135:V142" si="366">W135-U135</f>
        <v>0</v>
      </c>
      <c r="W135" s="113">
        <v>0</v>
      </c>
      <c r="X135" s="112">
        <f t="shared" ref="X135:X143" si="367">Y135-W135</f>
        <v>0</v>
      </c>
      <c r="Y135" s="113">
        <v>0</v>
      </c>
      <c r="Z135" s="112">
        <f t="shared" ref="Z135:Z143" si="368">AA135-Y135</f>
        <v>0</v>
      </c>
      <c r="AA135" s="113">
        <v>0</v>
      </c>
      <c r="AB135" s="112">
        <f t="shared" ref="AB135:AB167" si="369">(AA135/F135)*100</f>
        <v>0</v>
      </c>
    </row>
    <row r="136" spans="1:28" x14ac:dyDescent="0.2">
      <c r="A136" s="11"/>
      <c r="B136" s="11"/>
      <c r="C136" s="11">
        <v>1359</v>
      </c>
      <c r="D136" s="11" t="s">
        <v>55</v>
      </c>
      <c r="E136" s="54">
        <v>0</v>
      </c>
      <c r="F136" s="185">
        <v>0</v>
      </c>
      <c r="G136" s="113">
        <v>48</v>
      </c>
      <c r="H136" s="112">
        <f t="shared" si="359"/>
        <v>-39</v>
      </c>
      <c r="I136" s="113">
        <v>9</v>
      </c>
      <c r="J136" s="112">
        <f t="shared" si="360"/>
        <v>16</v>
      </c>
      <c r="K136" s="113">
        <v>25</v>
      </c>
      <c r="L136" s="112">
        <f t="shared" si="361"/>
        <v>4</v>
      </c>
      <c r="M136" s="113">
        <v>29</v>
      </c>
      <c r="N136" s="112">
        <f t="shared" si="362"/>
        <v>35</v>
      </c>
      <c r="O136" s="113">
        <v>64</v>
      </c>
      <c r="P136" s="112">
        <f t="shared" si="363"/>
        <v>-64</v>
      </c>
      <c r="Q136" s="113">
        <v>0</v>
      </c>
      <c r="R136" s="112">
        <f t="shared" si="364"/>
        <v>31</v>
      </c>
      <c r="S136" s="113">
        <v>31</v>
      </c>
      <c r="T136" s="112">
        <f t="shared" si="365"/>
        <v>-31</v>
      </c>
      <c r="U136" s="113">
        <v>0</v>
      </c>
      <c r="V136" s="112">
        <f t="shared" si="366"/>
        <v>0</v>
      </c>
      <c r="W136" s="113">
        <v>0</v>
      </c>
      <c r="X136" s="112">
        <f t="shared" si="367"/>
        <v>0</v>
      </c>
      <c r="Y136" s="113">
        <v>0</v>
      </c>
      <c r="Z136" s="112">
        <f t="shared" si="368"/>
        <v>0</v>
      </c>
      <c r="AA136" s="113">
        <v>0</v>
      </c>
      <c r="AB136" s="112" t="e">
        <f t="shared" si="369"/>
        <v>#DIV/0!</v>
      </c>
    </row>
    <row r="137" spans="1:28" x14ac:dyDescent="0.2">
      <c r="A137" s="11"/>
      <c r="B137" s="11"/>
      <c r="C137" s="11">
        <v>1361</v>
      </c>
      <c r="D137" s="11" t="s">
        <v>29</v>
      </c>
      <c r="E137" s="54">
        <v>7800</v>
      </c>
      <c r="F137" s="185">
        <v>7800</v>
      </c>
      <c r="G137" s="113">
        <v>1005.1</v>
      </c>
      <c r="H137" s="112">
        <f t="shared" si="359"/>
        <v>612.30000000000007</v>
      </c>
      <c r="I137" s="113">
        <v>1617.4</v>
      </c>
      <c r="J137" s="112">
        <f t="shared" si="360"/>
        <v>591.5</v>
      </c>
      <c r="K137" s="113">
        <v>2208.9</v>
      </c>
      <c r="L137" s="112">
        <f t="shared" si="361"/>
        <v>776.59999999999991</v>
      </c>
      <c r="M137" s="113">
        <v>2985.5</v>
      </c>
      <c r="N137" s="112">
        <f t="shared" si="362"/>
        <v>810.80000000000018</v>
      </c>
      <c r="O137" s="113">
        <v>3796.3</v>
      </c>
      <c r="P137" s="112">
        <f t="shared" si="363"/>
        <v>-3796.3</v>
      </c>
      <c r="Q137" s="113">
        <v>0</v>
      </c>
      <c r="R137" s="112">
        <f t="shared" si="364"/>
        <v>5217.8</v>
      </c>
      <c r="S137" s="113">
        <v>5217.8</v>
      </c>
      <c r="T137" s="112">
        <f t="shared" si="365"/>
        <v>-5217.8</v>
      </c>
      <c r="U137" s="113">
        <v>0</v>
      </c>
      <c r="V137" s="112">
        <f t="shared" si="366"/>
        <v>0</v>
      </c>
      <c r="W137" s="113">
        <v>0</v>
      </c>
      <c r="X137" s="112">
        <f t="shared" si="367"/>
        <v>0</v>
      </c>
      <c r="Y137" s="113">
        <v>0</v>
      </c>
      <c r="Z137" s="112">
        <f t="shared" si="368"/>
        <v>0</v>
      </c>
      <c r="AA137" s="113">
        <v>0</v>
      </c>
      <c r="AB137" s="112">
        <f t="shared" si="369"/>
        <v>0</v>
      </c>
    </row>
    <row r="138" spans="1:28" hidden="1" x14ac:dyDescent="0.2">
      <c r="A138" s="11">
        <v>13011</v>
      </c>
      <c r="B138" s="11"/>
      <c r="C138" s="11">
        <v>4116</v>
      </c>
      <c r="D138" s="11" t="s">
        <v>407</v>
      </c>
      <c r="E138" s="54">
        <v>0</v>
      </c>
      <c r="F138" s="185">
        <v>0</v>
      </c>
      <c r="G138" s="113">
        <v>0</v>
      </c>
      <c r="H138" s="112">
        <f t="shared" ref="H138" si="370">I138-G138</f>
        <v>0</v>
      </c>
      <c r="I138" s="113">
        <v>0</v>
      </c>
      <c r="J138" s="112">
        <f t="shared" ref="J138" si="371">K138-I138</f>
        <v>0</v>
      </c>
      <c r="K138" s="113">
        <v>0</v>
      </c>
      <c r="L138" s="112">
        <f t="shared" ref="L138" si="372">M138-K138</f>
        <v>0</v>
      </c>
      <c r="M138" s="113">
        <v>0</v>
      </c>
      <c r="N138" s="112">
        <f t="shared" si="362"/>
        <v>0</v>
      </c>
      <c r="O138" s="113">
        <v>0</v>
      </c>
      <c r="P138" s="112">
        <f t="shared" ref="P138" si="373">Q138-O138</f>
        <v>0</v>
      </c>
      <c r="Q138" s="113">
        <v>0</v>
      </c>
      <c r="R138" s="112">
        <f t="shared" si="364"/>
        <v>0</v>
      </c>
      <c r="S138" s="113">
        <v>0</v>
      </c>
      <c r="T138" s="112">
        <f t="shared" si="365"/>
        <v>0</v>
      </c>
      <c r="U138" s="113">
        <v>0</v>
      </c>
      <c r="V138" s="112">
        <f t="shared" si="366"/>
        <v>0</v>
      </c>
      <c r="W138" s="113">
        <v>0</v>
      </c>
      <c r="X138" s="112">
        <f t="shared" ref="X138" si="374">Y138-W138</f>
        <v>0</v>
      </c>
      <c r="Y138" s="113">
        <v>0</v>
      </c>
      <c r="Z138" s="112">
        <f t="shared" ref="Z138" si="375">AA138-Y138</f>
        <v>0</v>
      </c>
      <c r="AA138" s="113">
        <v>0</v>
      </c>
      <c r="AB138" s="112" t="e">
        <f t="shared" si="369"/>
        <v>#DIV/0!</v>
      </c>
    </row>
    <row r="139" spans="1:28" hidden="1" x14ac:dyDescent="0.2">
      <c r="A139" s="11">
        <v>13015</v>
      </c>
      <c r="B139" s="11"/>
      <c r="C139" s="11">
        <v>4116</v>
      </c>
      <c r="D139" s="11" t="s">
        <v>408</v>
      </c>
      <c r="E139" s="54">
        <v>0</v>
      </c>
      <c r="F139" s="185">
        <v>0</v>
      </c>
      <c r="G139" s="113">
        <v>0</v>
      </c>
      <c r="H139" s="112">
        <f t="shared" si="359"/>
        <v>0</v>
      </c>
      <c r="I139" s="113">
        <v>0</v>
      </c>
      <c r="J139" s="112">
        <f t="shared" si="360"/>
        <v>0</v>
      </c>
      <c r="K139" s="113">
        <v>0</v>
      </c>
      <c r="L139" s="112">
        <f t="shared" si="361"/>
        <v>0</v>
      </c>
      <c r="M139" s="113">
        <v>0</v>
      </c>
      <c r="N139" s="112">
        <f t="shared" si="362"/>
        <v>0</v>
      </c>
      <c r="O139" s="113">
        <v>0</v>
      </c>
      <c r="P139" s="112">
        <f t="shared" si="363"/>
        <v>0</v>
      </c>
      <c r="Q139" s="113">
        <v>0</v>
      </c>
      <c r="R139" s="112">
        <f t="shared" si="364"/>
        <v>0</v>
      </c>
      <c r="S139" s="113">
        <v>0</v>
      </c>
      <c r="T139" s="112">
        <f t="shared" si="365"/>
        <v>0</v>
      </c>
      <c r="U139" s="113">
        <v>0</v>
      </c>
      <c r="V139" s="112">
        <f t="shared" si="366"/>
        <v>0</v>
      </c>
      <c r="W139" s="113">
        <v>0</v>
      </c>
      <c r="X139" s="112">
        <f t="shared" si="367"/>
        <v>0</v>
      </c>
      <c r="Y139" s="113">
        <v>0</v>
      </c>
      <c r="Z139" s="112">
        <f t="shared" si="368"/>
        <v>0</v>
      </c>
      <c r="AA139" s="113">
        <v>0</v>
      </c>
      <c r="AB139" s="112" t="e">
        <f t="shared" si="369"/>
        <v>#DIV/0!</v>
      </c>
    </row>
    <row r="140" spans="1:28" hidden="1" x14ac:dyDescent="0.2">
      <c r="A140" s="11">
        <v>13013</v>
      </c>
      <c r="B140" s="11"/>
      <c r="C140" s="11">
        <v>4116</v>
      </c>
      <c r="D140" s="11" t="s">
        <v>422</v>
      </c>
      <c r="E140" s="54">
        <v>0</v>
      </c>
      <c r="F140" s="185">
        <v>0</v>
      </c>
      <c r="G140" s="113">
        <v>0</v>
      </c>
      <c r="H140" s="112">
        <f t="shared" ref="H140" si="376">I140-G140</f>
        <v>0</v>
      </c>
      <c r="I140" s="113">
        <v>0</v>
      </c>
      <c r="J140" s="112">
        <f t="shared" ref="J140" si="377">K140-I140</f>
        <v>0</v>
      </c>
      <c r="K140" s="113">
        <v>0</v>
      </c>
      <c r="L140" s="112">
        <f t="shared" ref="L140" si="378">M140-K140</f>
        <v>0</v>
      </c>
      <c r="M140" s="113">
        <v>0</v>
      </c>
      <c r="N140" s="112">
        <f t="shared" ref="N140" si="379">O140-M140</f>
        <v>0</v>
      </c>
      <c r="O140" s="113">
        <v>0</v>
      </c>
      <c r="P140" s="112">
        <f t="shared" ref="P140" si="380">Q140-O140</f>
        <v>0</v>
      </c>
      <c r="Q140" s="113">
        <v>0</v>
      </c>
      <c r="R140" s="112">
        <f t="shared" ref="R140" si="381">S140-Q140</f>
        <v>0</v>
      </c>
      <c r="S140" s="113">
        <v>0</v>
      </c>
      <c r="T140" s="112">
        <f t="shared" ref="T140" si="382">U140-S140</f>
        <v>0</v>
      </c>
      <c r="U140" s="113">
        <v>0</v>
      </c>
      <c r="V140" s="112">
        <f t="shared" ref="V140" si="383">W140-U140</f>
        <v>0</v>
      </c>
      <c r="W140" s="113">
        <v>0</v>
      </c>
      <c r="X140" s="112">
        <f t="shared" ref="X140" si="384">Y140-W140</f>
        <v>0</v>
      </c>
      <c r="Y140" s="113">
        <v>0</v>
      </c>
      <c r="Z140" s="112">
        <f t="shared" ref="Z140" si="385">AA140-Y140</f>
        <v>0</v>
      </c>
      <c r="AA140" s="113">
        <v>0</v>
      </c>
      <c r="AB140" s="112" t="e">
        <f t="shared" si="369"/>
        <v>#DIV/0!</v>
      </c>
    </row>
    <row r="141" spans="1:28" x14ac:dyDescent="0.2">
      <c r="A141" s="11"/>
      <c r="B141" s="11"/>
      <c r="C141" s="11">
        <v>4121</v>
      </c>
      <c r="D141" s="11" t="s">
        <v>54</v>
      </c>
      <c r="E141" s="54">
        <v>600</v>
      </c>
      <c r="F141" s="185">
        <v>600</v>
      </c>
      <c r="G141" s="113">
        <v>324</v>
      </c>
      <c r="H141" s="112">
        <f t="shared" si="359"/>
        <v>0</v>
      </c>
      <c r="I141" s="113">
        <v>324</v>
      </c>
      <c r="J141" s="112">
        <f t="shared" si="360"/>
        <v>81</v>
      </c>
      <c r="K141" s="113">
        <v>405</v>
      </c>
      <c r="L141" s="112">
        <f t="shared" si="361"/>
        <v>87</v>
      </c>
      <c r="M141" s="113">
        <v>492</v>
      </c>
      <c r="N141" s="112">
        <f t="shared" si="362"/>
        <v>0</v>
      </c>
      <c r="O141" s="113">
        <v>492</v>
      </c>
      <c r="P141" s="112">
        <f t="shared" si="363"/>
        <v>-492</v>
      </c>
      <c r="Q141" s="113">
        <v>0</v>
      </c>
      <c r="R141" s="112">
        <f t="shared" si="364"/>
        <v>831</v>
      </c>
      <c r="S141" s="113">
        <v>831</v>
      </c>
      <c r="T141" s="112">
        <f t="shared" si="365"/>
        <v>-831</v>
      </c>
      <c r="U141" s="113">
        <v>0</v>
      </c>
      <c r="V141" s="112">
        <f t="shared" si="366"/>
        <v>0</v>
      </c>
      <c r="W141" s="113">
        <v>0</v>
      </c>
      <c r="X141" s="112">
        <f t="shared" si="367"/>
        <v>0</v>
      </c>
      <c r="Y141" s="113">
        <v>0</v>
      </c>
      <c r="Z141" s="112">
        <f t="shared" si="368"/>
        <v>0</v>
      </c>
      <c r="AA141" s="113">
        <v>0</v>
      </c>
      <c r="AB141" s="112">
        <f t="shared" si="369"/>
        <v>0</v>
      </c>
    </row>
    <row r="142" spans="1:28" hidden="1" x14ac:dyDescent="0.2">
      <c r="A142" s="10"/>
      <c r="B142" s="11"/>
      <c r="C142" s="11">
        <v>4122</v>
      </c>
      <c r="D142" s="11" t="s">
        <v>443</v>
      </c>
      <c r="E142" s="54">
        <v>0</v>
      </c>
      <c r="F142" s="185">
        <v>0</v>
      </c>
      <c r="G142" s="113">
        <v>0</v>
      </c>
      <c r="H142" s="112">
        <f t="shared" si="359"/>
        <v>0</v>
      </c>
      <c r="I142" s="113">
        <v>0</v>
      </c>
      <c r="J142" s="112">
        <f t="shared" si="360"/>
        <v>0</v>
      </c>
      <c r="K142" s="113">
        <v>0</v>
      </c>
      <c r="L142" s="112">
        <f t="shared" si="361"/>
        <v>0</v>
      </c>
      <c r="M142" s="113">
        <v>0</v>
      </c>
      <c r="N142" s="112">
        <f t="shared" si="362"/>
        <v>0</v>
      </c>
      <c r="O142" s="113">
        <v>0</v>
      </c>
      <c r="P142" s="112">
        <f t="shared" si="363"/>
        <v>0</v>
      </c>
      <c r="Q142" s="113">
        <v>0</v>
      </c>
      <c r="R142" s="112">
        <f t="shared" si="364"/>
        <v>0</v>
      </c>
      <c r="S142" s="113">
        <v>0</v>
      </c>
      <c r="T142" s="112">
        <f t="shared" si="365"/>
        <v>0</v>
      </c>
      <c r="U142" s="113">
        <v>0</v>
      </c>
      <c r="V142" s="112">
        <f t="shared" si="366"/>
        <v>0</v>
      </c>
      <c r="W142" s="113">
        <v>0</v>
      </c>
      <c r="X142" s="112">
        <f t="shared" si="367"/>
        <v>0</v>
      </c>
      <c r="Y142" s="113">
        <v>0</v>
      </c>
      <c r="Z142" s="112">
        <f t="shared" si="368"/>
        <v>0</v>
      </c>
      <c r="AA142" s="113">
        <v>0</v>
      </c>
      <c r="AB142" s="112" t="e">
        <f t="shared" si="369"/>
        <v>#DIV/0!</v>
      </c>
    </row>
    <row r="143" spans="1:28" x14ac:dyDescent="0.2">
      <c r="A143" s="10"/>
      <c r="B143" s="11">
        <v>2169</v>
      </c>
      <c r="C143" s="11">
        <v>2212</v>
      </c>
      <c r="D143" s="11" t="s">
        <v>308</v>
      </c>
      <c r="E143" s="54">
        <v>150</v>
      </c>
      <c r="F143" s="185">
        <v>150</v>
      </c>
      <c r="G143" s="113">
        <v>12.1</v>
      </c>
      <c r="H143" s="112">
        <f t="shared" si="359"/>
        <v>7.1</v>
      </c>
      <c r="I143" s="113">
        <v>19.2</v>
      </c>
      <c r="J143" s="112">
        <f t="shared" si="360"/>
        <v>14.099999999999998</v>
      </c>
      <c r="K143" s="113">
        <v>33.299999999999997</v>
      </c>
      <c r="L143" s="112">
        <f t="shared" si="361"/>
        <v>5.8000000000000043</v>
      </c>
      <c r="M143" s="113">
        <v>39.1</v>
      </c>
      <c r="N143" s="112">
        <f t="shared" ref="N143:N164" si="386">O143-M143</f>
        <v>8.6000000000000014</v>
      </c>
      <c r="O143" s="113">
        <v>47.7</v>
      </c>
      <c r="P143" s="112">
        <f t="shared" si="363"/>
        <v>-47.7</v>
      </c>
      <c r="Q143" s="113">
        <v>0</v>
      </c>
      <c r="R143" s="112">
        <f t="shared" ref="R143:R164" si="387">S143-Q143</f>
        <v>81.2</v>
      </c>
      <c r="S143" s="113">
        <v>81.2</v>
      </c>
      <c r="T143" s="112">
        <f t="shared" ref="T143:T164" si="388">U143-S143</f>
        <v>-81.2</v>
      </c>
      <c r="U143" s="113">
        <v>0</v>
      </c>
      <c r="V143" s="112">
        <f t="shared" ref="V143:V164" si="389">W143-U143</f>
        <v>0</v>
      </c>
      <c r="W143" s="113">
        <v>0</v>
      </c>
      <c r="X143" s="112">
        <f t="shared" si="367"/>
        <v>0</v>
      </c>
      <c r="Y143" s="113">
        <v>0</v>
      </c>
      <c r="Z143" s="112">
        <f t="shared" si="368"/>
        <v>0</v>
      </c>
      <c r="AA143" s="113">
        <v>0</v>
      </c>
      <c r="AB143" s="112">
        <f t="shared" si="369"/>
        <v>0</v>
      </c>
    </row>
    <row r="144" spans="1:28" hidden="1" x14ac:dyDescent="0.2">
      <c r="A144" s="10">
        <v>13013</v>
      </c>
      <c r="B144" s="11">
        <v>2219</v>
      </c>
      <c r="C144" s="11">
        <v>2212</v>
      </c>
      <c r="D144" s="11" t="s">
        <v>322</v>
      </c>
      <c r="E144" s="54">
        <v>0</v>
      </c>
      <c r="F144" s="185">
        <v>0</v>
      </c>
      <c r="G144" s="113">
        <v>0</v>
      </c>
      <c r="H144" s="112">
        <f t="shared" ref="H144:H164" si="390">I144-G144</f>
        <v>0</v>
      </c>
      <c r="I144" s="113">
        <v>0</v>
      </c>
      <c r="J144" s="112">
        <f t="shared" ref="J144:J164" si="391">K144-I144</f>
        <v>0</v>
      </c>
      <c r="K144" s="113">
        <v>0</v>
      </c>
      <c r="L144" s="112">
        <f t="shared" ref="L144:L164" si="392">M144-K144</f>
        <v>0</v>
      </c>
      <c r="M144" s="113">
        <v>0</v>
      </c>
      <c r="N144" s="112">
        <f t="shared" si="386"/>
        <v>0</v>
      </c>
      <c r="O144" s="113">
        <v>0</v>
      </c>
      <c r="P144" s="112">
        <f t="shared" ref="P144:P164" si="393">Q144-O144</f>
        <v>0</v>
      </c>
      <c r="Q144" s="113">
        <v>0</v>
      </c>
      <c r="R144" s="112">
        <f t="shared" si="387"/>
        <v>0</v>
      </c>
      <c r="S144" s="113">
        <v>0</v>
      </c>
      <c r="T144" s="112">
        <f t="shared" si="388"/>
        <v>0</v>
      </c>
      <c r="U144" s="113">
        <v>0</v>
      </c>
      <c r="V144" s="112">
        <f t="shared" si="389"/>
        <v>0</v>
      </c>
      <c r="W144" s="113">
        <v>0</v>
      </c>
      <c r="X144" s="112">
        <f t="shared" ref="X144:X164" si="394">Y144-W144</f>
        <v>0</v>
      </c>
      <c r="Y144" s="113">
        <v>0</v>
      </c>
      <c r="Z144" s="112">
        <f t="shared" ref="Z144:Z164" si="395">AA144-Y144</f>
        <v>0</v>
      </c>
      <c r="AA144" s="113">
        <v>0</v>
      </c>
      <c r="AB144" s="112" t="e">
        <f t="shared" si="369"/>
        <v>#DIV/0!</v>
      </c>
    </row>
    <row r="145" spans="1:28" hidden="1" x14ac:dyDescent="0.2">
      <c r="A145" s="10"/>
      <c r="B145" s="11">
        <v>2169</v>
      </c>
      <c r="C145" s="11">
        <v>2324</v>
      </c>
      <c r="D145" s="11" t="s">
        <v>309</v>
      </c>
      <c r="E145" s="54">
        <v>0</v>
      </c>
      <c r="F145" s="185">
        <v>0</v>
      </c>
      <c r="G145" s="113">
        <v>0</v>
      </c>
      <c r="H145" s="112">
        <f t="shared" si="390"/>
        <v>0</v>
      </c>
      <c r="I145" s="113">
        <v>0</v>
      </c>
      <c r="J145" s="112">
        <f t="shared" si="391"/>
        <v>0</v>
      </c>
      <c r="K145" s="113">
        <v>0</v>
      </c>
      <c r="L145" s="112">
        <f t="shared" si="392"/>
        <v>0</v>
      </c>
      <c r="M145" s="113">
        <v>0</v>
      </c>
      <c r="N145" s="112">
        <f t="shared" si="386"/>
        <v>0</v>
      </c>
      <c r="O145" s="113">
        <v>0</v>
      </c>
      <c r="P145" s="112">
        <f t="shared" si="393"/>
        <v>0</v>
      </c>
      <c r="Q145" s="113">
        <v>0</v>
      </c>
      <c r="R145" s="112">
        <f t="shared" si="387"/>
        <v>0</v>
      </c>
      <c r="S145" s="113">
        <v>0</v>
      </c>
      <c r="T145" s="112">
        <f t="shared" si="388"/>
        <v>0</v>
      </c>
      <c r="U145" s="113">
        <v>0</v>
      </c>
      <c r="V145" s="112">
        <f t="shared" si="389"/>
        <v>0</v>
      </c>
      <c r="W145" s="113">
        <v>0</v>
      </c>
      <c r="X145" s="112">
        <f t="shared" si="394"/>
        <v>0</v>
      </c>
      <c r="Y145" s="113">
        <v>0</v>
      </c>
      <c r="Z145" s="112">
        <f t="shared" si="395"/>
        <v>0</v>
      </c>
      <c r="AA145" s="113">
        <v>0</v>
      </c>
      <c r="AB145" s="112" t="e">
        <f t="shared" si="369"/>
        <v>#DIV/0!</v>
      </c>
    </row>
    <row r="146" spans="1:28" hidden="1" x14ac:dyDescent="0.2">
      <c r="A146" s="11"/>
      <c r="B146" s="11">
        <v>2219</v>
      </c>
      <c r="C146" s="11">
        <v>2324</v>
      </c>
      <c r="D146" s="11" t="s">
        <v>215</v>
      </c>
      <c r="E146" s="54">
        <v>0</v>
      </c>
      <c r="F146" s="185">
        <v>0</v>
      </c>
      <c r="G146" s="113">
        <v>0</v>
      </c>
      <c r="H146" s="112">
        <f t="shared" si="390"/>
        <v>0</v>
      </c>
      <c r="I146" s="113">
        <v>0</v>
      </c>
      <c r="J146" s="112">
        <f t="shared" si="391"/>
        <v>0</v>
      </c>
      <c r="K146" s="113">
        <v>0</v>
      </c>
      <c r="L146" s="112">
        <f t="shared" si="392"/>
        <v>0</v>
      </c>
      <c r="M146" s="113">
        <v>0</v>
      </c>
      <c r="N146" s="112">
        <f t="shared" si="386"/>
        <v>0</v>
      </c>
      <c r="O146" s="113">
        <v>0</v>
      </c>
      <c r="P146" s="112">
        <f t="shared" si="393"/>
        <v>0</v>
      </c>
      <c r="Q146" s="113">
        <v>0</v>
      </c>
      <c r="R146" s="112">
        <f t="shared" si="387"/>
        <v>0</v>
      </c>
      <c r="S146" s="113">
        <v>0</v>
      </c>
      <c r="T146" s="112">
        <f t="shared" si="388"/>
        <v>0</v>
      </c>
      <c r="U146" s="113">
        <v>0</v>
      </c>
      <c r="V146" s="112">
        <f t="shared" si="389"/>
        <v>0</v>
      </c>
      <c r="W146" s="113">
        <v>0</v>
      </c>
      <c r="X146" s="112">
        <f t="shared" si="394"/>
        <v>0</v>
      </c>
      <c r="Y146" s="113">
        <v>0</v>
      </c>
      <c r="Z146" s="112">
        <f t="shared" si="395"/>
        <v>0</v>
      </c>
      <c r="AA146" s="113">
        <v>0</v>
      </c>
      <c r="AB146" s="112" t="e">
        <f t="shared" si="369"/>
        <v>#DIV/0!</v>
      </c>
    </row>
    <row r="147" spans="1:28" hidden="1" x14ac:dyDescent="0.2">
      <c r="A147" s="11"/>
      <c r="B147" s="11">
        <v>2229</v>
      </c>
      <c r="C147" s="11">
        <v>2212</v>
      </c>
      <c r="D147" s="11" t="s">
        <v>310</v>
      </c>
      <c r="E147" s="54">
        <v>0</v>
      </c>
      <c r="F147" s="185">
        <v>0</v>
      </c>
      <c r="G147" s="113">
        <v>0</v>
      </c>
      <c r="H147" s="112">
        <f t="shared" si="390"/>
        <v>0</v>
      </c>
      <c r="I147" s="113">
        <v>0</v>
      </c>
      <c r="J147" s="112">
        <f t="shared" si="391"/>
        <v>0</v>
      </c>
      <c r="K147" s="113">
        <v>0</v>
      </c>
      <c r="L147" s="112">
        <f t="shared" si="392"/>
        <v>0</v>
      </c>
      <c r="M147" s="113">
        <v>0</v>
      </c>
      <c r="N147" s="112">
        <f t="shared" si="386"/>
        <v>0</v>
      </c>
      <c r="O147" s="113">
        <v>0</v>
      </c>
      <c r="P147" s="112">
        <f t="shared" si="393"/>
        <v>0</v>
      </c>
      <c r="Q147" s="113">
        <v>0</v>
      </c>
      <c r="R147" s="112">
        <f t="shared" si="387"/>
        <v>0</v>
      </c>
      <c r="S147" s="113">
        <v>0</v>
      </c>
      <c r="T147" s="112">
        <f t="shared" si="388"/>
        <v>0</v>
      </c>
      <c r="U147" s="113">
        <v>0</v>
      </c>
      <c r="V147" s="112">
        <f t="shared" si="389"/>
        <v>0</v>
      </c>
      <c r="W147" s="113">
        <v>0</v>
      </c>
      <c r="X147" s="112">
        <f t="shared" si="394"/>
        <v>0</v>
      </c>
      <c r="Y147" s="113">
        <v>0</v>
      </c>
      <c r="Z147" s="112">
        <f t="shared" si="395"/>
        <v>0</v>
      </c>
      <c r="AA147" s="113">
        <v>0</v>
      </c>
      <c r="AB147" s="112" t="e">
        <f t="shared" si="369"/>
        <v>#DIV/0!</v>
      </c>
    </row>
    <row r="148" spans="1:28" hidden="1" x14ac:dyDescent="0.2">
      <c r="A148" s="10"/>
      <c r="B148" s="11">
        <v>2229</v>
      </c>
      <c r="C148" s="11">
        <v>2324</v>
      </c>
      <c r="D148" s="11" t="s">
        <v>89</v>
      </c>
      <c r="E148" s="54">
        <v>0</v>
      </c>
      <c r="F148" s="185">
        <v>0</v>
      </c>
      <c r="G148" s="113">
        <v>0</v>
      </c>
      <c r="H148" s="112">
        <f t="shared" si="390"/>
        <v>0</v>
      </c>
      <c r="I148" s="113">
        <v>0</v>
      </c>
      <c r="J148" s="112">
        <f t="shared" si="391"/>
        <v>0</v>
      </c>
      <c r="K148" s="113">
        <v>0</v>
      </c>
      <c r="L148" s="112">
        <f t="shared" si="392"/>
        <v>0</v>
      </c>
      <c r="M148" s="113">
        <v>0</v>
      </c>
      <c r="N148" s="112">
        <f t="shared" si="386"/>
        <v>0</v>
      </c>
      <c r="O148" s="113">
        <v>0</v>
      </c>
      <c r="P148" s="112">
        <f t="shared" si="393"/>
        <v>0</v>
      </c>
      <c r="Q148" s="113">
        <v>0</v>
      </c>
      <c r="R148" s="112">
        <f t="shared" si="387"/>
        <v>0</v>
      </c>
      <c r="S148" s="113">
        <v>0</v>
      </c>
      <c r="T148" s="112">
        <f t="shared" si="388"/>
        <v>0</v>
      </c>
      <c r="U148" s="113">
        <v>0</v>
      </c>
      <c r="V148" s="112">
        <f t="shared" si="389"/>
        <v>0</v>
      </c>
      <c r="W148" s="113">
        <v>0</v>
      </c>
      <c r="X148" s="112">
        <f t="shared" si="394"/>
        <v>0</v>
      </c>
      <c r="Y148" s="113">
        <v>0</v>
      </c>
      <c r="Z148" s="112">
        <f t="shared" si="395"/>
        <v>0</v>
      </c>
      <c r="AA148" s="113">
        <v>0</v>
      </c>
      <c r="AB148" s="112" t="e">
        <f t="shared" si="369"/>
        <v>#DIV/0!</v>
      </c>
    </row>
    <row r="149" spans="1:28" x14ac:dyDescent="0.2">
      <c r="A149" s="11"/>
      <c r="B149" s="11">
        <v>2299</v>
      </c>
      <c r="C149" s="11">
        <v>2212</v>
      </c>
      <c r="D149" s="11" t="s">
        <v>456</v>
      </c>
      <c r="E149" s="54">
        <v>22000</v>
      </c>
      <c r="F149" s="185">
        <v>22000</v>
      </c>
      <c r="G149" s="113">
        <v>2089.5</v>
      </c>
      <c r="H149" s="112">
        <f t="shared" si="390"/>
        <v>975.69999999999982</v>
      </c>
      <c r="I149" s="113">
        <v>3065.2</v>
      </c>
      <c r="J149" s="112">
        <f t="shared" si="391"/>
        <v>1118.5</v>
      </c>
      <c r="K149" s="113">
        <v>4183.7</v>
      </c>
      <c r="L149" s="112">
        <f t="shared" si="392"/>
        <v>1553.5</v>
      </c>
      <c r="M149" s="113">
        <v>5737.2</v>
      </c>
      <c r="N149" s="112">
        <f t="shared" si="386"/>
        <v>1840.6999999999998</v>
      </c>
      <c r="O149" s="113">
        <v>7577.9</v>
      </c>
      <c r="P149" s="112">
        <f t="shared" si="393"/>
        <v>-7577.9</v>
      </c>
      <c r="Q149" s="113">
        <v>0</v>
      </c>
      <c r="R149" s="112">
        <f t="shared" si="387"/>
        <v>11748.6</v>
      </c>
      <c r="S149" s="113">
        <v>11748.6</v>
      </c>
      <c r="T149" s="112">
        <f t="shared" si="388"/>
        <v>-11748.6</v>
      </c>
      <c r="U149" s="113">
        <v>0</v>
      </c>
      <c r="V149" s="112">
        <f t="shared" si="389"/>
        <v>0</v>
      </c>
      <c r="W149" s="113">
        <v>0</v>
      </c>
      <c r="X149" s="112">
        <f t="shared" si="394"/>
        <v>0</v>
      </c>
      <c r="Y149" s="113">
        <v>0</v>
      </c>
      <c r="Z149" s="112">
        <f t="shared" si="395"/>
        <v>0</v>
      </c>
      <c r="AA149" s="113">
        <v>0</v>
      </c>
      <c r="AB149" s="112">
        <f t="shared" si="369"/>
        <v>0</v>
      </c>
    </row>
    <row r="150" spans="1:28" hidden="1" x14ac:dyDescent="0.2">
      <c r="A150" s="10"/>
      <c r="B150" s="11">
        <v>2299</v>
      </c>
      <c r="C150" s="11">
        <v>2324</v>
      </c>
      <c r="D150" s="11" t="s">
        <v>487</v>
      </c>
      <c r="E150" s="54">
        <v>0</v>
      </c>
      <c r="F150" s="185">
        <v>0</v>
      </c>
      <c r="G150" s="113">
        <v>0</v>
      </c>
      <c r="H150" s="112">
        <f t="shared" si="390"/>
        <v>0</v>
      </c>
      <c r="I150" s="113">
        <v>0</v>
      </c>
      <c r="J150" s="112">
        <f t="shared" si="391"/>
        <v>0</v>
      </c>
      <c r="K150" s="113">
        <v>0</v>
      </c>
      <c r="L150" s="112">
        <f t="shared" si="392"/>
        <v>0</v>
      </c>
      <c r="M150" s="113">
        <v>0</v>
      </c>
      <c r="N150" s="112">
        <f t="shared" si="386"/>
        <v>0</v>
      </c>
      <c r="O150" s="113">
        <v>0</v>
      </c>
      <c r="P150" s="112">
        <f t="shared" si="393"/>
        <v>0</v>
      </c>
      <c r="Q150" s="113">
        <v>0</v>
      </c>
      <c r="R150" s="112">
        <f t="shared" si="387"/>
        <v>0</v>
      </c>
      <c r="S150" s="113">
        <v>0</v>
      </c>
      <c r="T150" s="112">
        <f t="shared" si="388"/>
        <v>0</v>
      </c>
      <c r="U150" s="113">
        <v>0</v>
      </c>
      <c r="V150" s="112">
        <f t="shared" si="389"/>
        <v>0</v>
      </c>
      <c r="W150" s="113">
        <v>0</v>
      </c>
      <c r="X150" s="112">
        <f t="shared" si="394"/>
        <v>0</v>
      </c>
      <c r="Y150" s="113">
        <v>0</v>
      </c>
      <c r="Z150" s="112">
        <f t="shared" si="395"/>
        <v>0</v>
      </c>
      <c r="AA150" s="113">
        <v>0</v>
      </c>
      <c r="AB150" s="112" t="e">
        <f t="shared" si="369"/>
        <v>#DIV/0!</v>
      </c>
    </row>
    <row r="151" spans="1:28" x14ac:dyDescent="0.2">
      <c r="A151" s="10"/>
      <c r="B151" s="11">
        <v>3399</v>
      </c>
      <c r="C151" s="11">
        <v>2111</v>
      </c>
      <c r="D151" s="11" t="s">
        <v>477</v>
      </c>
      <c r="E151" s="54">
        <v>0</v>
      </c>
      <c r="F151" s="185">
        <v>0</v>
      </c>
      <c r="G151" s="113">
        <v>3</v>
      </c>
      <c r="H151" s="112">
        <f t="shared" ref="H151" si="396">I151-G151</f>
        <v>1</v>
      </c>
      <c r="I151" s="113">
        <v>4</v>
      </c>
      <c r="J151" s="112">
        <f t="shared" ref="J151" si="397">K151-I151</f>
        <v>0</v>
      </c>
      <c r="K151" s="113">
        <v>4</v>
      </c>
      <c r="L151" s="112">
        <f t="shared" ref="L151" si="398">M151-K151</f>
        <v>-3</v>
      </c>
      <c r="M151" s="113">
        <v>1</v>
      </c>
      <c r="N151" s="112">
        <f t="shared" ref="N151" si="399">O151-M151</f>
        <v>0</v>
      </c>
      <c r="O151" s="113">
        <v>1</v>
      </c>
      <c r="P151" s="112">
        <f t="shared" ref="P151" si="400">Q151-O151</f>
        <v>-1</v>
      </c>
      <c r="Q151" s="113">
        <v>0</v>
      </c>
      <c r="R151" s="112">
        <f t="shared" ref="R151" si="401">S151-Q151</f>
        <v>1</v>
      </c>
      <c r="S151" s="113">
        <v>1</v>
      </c>
      <c r="T151" s="112">
        <f t="shared" ref="T151" si="402">U151-S151</f>
        <v>-1</v>
      </c>
      <c r="U151" s="113">
        <v>0</v>
      </c>
      <c r="V151" s="112">
        <f t="shared" ref="V151" si="403">W151-U151</f>
        <v>0</v>
      </c>
      <c r="W151" s="113">
        <v>0</v>
      </c>
      <c r="X151" s="112">
        <f t="shared" ref="X151" si="404">Y151-W151</f>
        <v>0</v>
      </c>
      <c r="Y151" s="113">
        <v>0</v>
      </c>
      <c r="Z151" s="112">
        <f t="shared" ref="Z151" si="405">AA151-Y151</f>
        <v>0</v>
      </c>
      <c r="AA151" s="113">
        <v>0</v>
      </c>
      <c r="AB151" s="112" t="e">
        <f t="shared" si="369"/>
        <v>#DIV/0!</v>
      </c>
    </row>
    <row r="152" spans="1:28" hidden="1" x14ac:dyDescent="0.2">
      <c r="A152" s="10"/>
      <c r="B152" s="11">
        <v>3599</v>
      </c>
      <c r="C152" s="11">
        <v>2324</v>
      </c>
      <c r="D152" s="11" t="s">
        <v>457</v>
      </c>
      <c r="E152" s="54">
        <v>0</v>
      </c>
      <c r="F152" s="185">
        <v>0</v>
      </c>
      <c r="G152" s="113">
        <v>0</v>
      </c>
      <c r="H152" s="112">
        <f t="shared" si="390"/>
        <v>0</v>
      </c>
      <c r="I152" s="113">
        <v>0</v>
      </c>
      <c r="J152" s="112">
        <f t="shared" si="391"/>
        <v>0</v>
      </c>
      <c r="K152" s="113">
        <v>0</v>
      </c>
      <c r="L152" s="112">
        <f t="shared" si="392"/>
        <v>0</v>
      </c>
      <c r="M152" s="113">
        <v>0</v>
      </c>
      <c r="N152" s="112">
        <f t="shared" si="386"/>
        <v>0</v>
      </c>
      <c r="O152" s="113">
        <v>0</v>
      </c>
      <c r="P152" s="112">
        <f t="shared" si="393"/>
        <v>0</v>
      </c>
      <c r="Q152" s="113">
        <v>0</v>
      </c>
      <c r="R152" s="112">
        <f t="shared" si="387"/>
        <v>0</v>
      </c>
      <c r="S152" s="113">
        <v>0</v>
      </c>
      <c r="T152" s="112">
        <f t="shared" si="388"/>
        <v>0</v>
      </c>
      <c r="U152" s="113">
        <v>0</v>
      </c>
      <c r="V152" s="112">
        <f t="shared" si="389"/>
        <v>0</v>
      </c>
      <c r="W152" s="113">
        <v>0</v>
      </c>
      <c r="X152" s="112">
        <f t="shared" si="394"/>
        <v>0</v>
      </c>
      <c r="Y152" s="113">
        <v>0</v>
      </c>
      <c r="Z152" s="112">
        <f t="shared" si="395"/>
        <v>0</v>
      </c>
      <c r="AA152" s="113">
        <v>0</v>
      </c>
      <c r="AB152" s="112" t="e">
        <f t="shared" si="369"/>
        <v>#DIV/0!</v>
      </c>
    </row>
    <row r="153" spans="1:28" hidden="1" x14ac:dyDescent="0.2">
      <c r="A153" s="11"/>
      <c r="B153" s="11">
        <v>3612</v>
      </c>
      <c r="C153" s="11">
        <v>2132</v>
      </c>
      <c r="D153" s="11" t="s">
        <v>419</v>
      </c>
      <c r="E153" s="54">
        <v>0</v>
      </c>
      <c r="F153" s="185">
        <v>0</v>
      </c>
      <c r="G153" s="113">
        <v>0</v>
      </c>
      <c r="H153" s="112">
        <f t="shared" ref="H153" si="406">I153-G153</f>
        <v>0</v>
      </c>
      <c r="I153" s="113">
        <v>0</v>
      </c>
      <c r="J153" s="112">
        <f t="shared" ref="J153" si="407">K153-I153</f>
        <v>0</v>
      </c>
      <c r="K153" s="113">
        <v>0</v>
      </c>
      <c r="L153" s="112">
        <f t="shared" ref="L153" si="408">M153-K153</f>
        <v>0</v>
      </c>
      <c r="M153" s="113">
        <v>0</v>
      </c>
      <c r="N153" s="112">
        <f t="shared" ref="N153" si="409">O153-M153</f>
        <v>0</v>
      </c>
      <c r="O153" s="113">
        <v>0</v>
      </c>
      <c r="P153" s="112">
        <f t="shared" ref="P153" si="410">Q153-O153</f>
        <v>0</v>
      </c>
      <c r="Q153" s="113">
        <v>0</v>
      </c>
      <c r="R153" s="112">
        <f t="shared" ref="R153" si="411">S153-Q153</f>
        <v>0</v>
      </c>
      <c r="S153" s="113">
        <v>0</v>
      </c>
      <c r="T153" s="112">
        <f t="shared" ref="T153" si="412">U153-S153</f>
        <v>0</v>
      </c>
      <c r="U153" s="113">
        <v>0</v>
      </c>
      <c r="V153" s="112">
        <f t="shared" ref="V153" si="413">W153-U153</f>
        <v>0</v>
      </c>
      <c r="W153" s="113">
        <v>0</v>
      </c>
      <c r="X153" s="112">
        <f t="shared" ref="X153" si="414">Y153-W153</f>
        <v>0</v>
      </c>
      <c r="Y153" s="113">
        <v>0</v>
      </c>
      <c r="Z153" s="112">
        <f t="shared" ref="Z153" si="415">AA153-Y153</f>
        <v>0</v>
      </c>
      <c r="AA153" s="113">
        <v>0</v>
      </c>
      <c r="AB153" s="112" t="e">
        <f t="shared" si="369"/>
        <v>#DIV/0!</v>
      </c>
    </row>
    <row r="154" spans="1:28" hidden="1" x14ac:dyDescent="0.2">
      <c r="A154" s="11"/>
      <c r="B154" s="11">
        <v>4171</v>
      </c>
      <c r="C154" s="11">
        <v>2229</v>
      </c>
      <c r="D154" s="11" t="s">
        <v>63</v>
      </c>
      <c r="E154" s="54">
        <v>0</v>
      </c>
      <c r="F154" s="185">
        <v>0</v>
      </c>
      <c r="G154" s="113">
        <v>0</v>
      </c>
      <c r="H154" s="112">
        <f t="shared" si="390"/>
        <v>0</v>
      </c>
      <c r="I154" s="113">
        <v>0</v>
      </c>
      <c r="J154" s="112">
        <f t="shared" si="391"/>
        <v>0</v>
      </c>
      <c r="K154" s="113">
        <v>0</v>
      </c>
      <c r="L154" s="112">
        <f t="shared" si="392"/>
        <v>0</v>
      </c>
      <c r="M154" s="113">
        <v>0</v>
      </c>
      <c r="N154" s="112">
        <f t="shared" si="386"/>
        <v>0</v>
      </c>
      <c r="O154" s="113">
        <v>0</v>
      </c>
      <c r="P154" s="112">
        <f t="shared" si="393"/>
        <v>0</v>
      </c>
      <c r="Q154" s="113">
        <v>0</v>
      </c>
      <c r="R154" s="112">
        <f t="shared" si="387"/>
        <v>0</v>
      </c>
      <c r="S154" s="113">
        <v>0</v>
      </c>
      <c r="T154" s="112">
        <f t="shared" si="388"/>
        <v>0</v>
      </c>
      <c r="U154" s="113">
        <v>0</v>
      </c>
      <c r="V154" s="112">
        <f t="shared" si="389"/>
        <v>0</v>
      </c>
      <c r="W154" s="113">
        <v>0</v>
      </c>
      <c r="X154" s="112">
        <f t="shared" si="394"/>
        <v>0</v>
      </c>
      <c r="Y154" s="113">
        <v>0</v>
      </c>
      <c r="Z154" s="112">
        <f t="shared" si="395"/>
        <v>0</v>
      </c>
      <c r="AA154" s="113">
        <v>0</v>
      </c>
      <c r="AB154" s="112" t="e">
        <f t="shared" si="369"/>
        <v>#DIV/0!</v>
      </c>
    </row>
    <row r="155" spans="1:28" hidden="1" x14ac:dyDescent="0.2">
      <c r="A155" s="11"/>
      <c r="B155" s="11">
        <v>4379</v>
      </c>
      <c r="C155" s="11">
        <v>2212</v>
      </c>
      <c r="D155" s="29" t="s">
        <v>62</v>
      </c>
      <c r="E155" s="54">
        <v>0</v>
      </c>
      <c r="F155" s="185">
        <v>0</v>
      </c>
      <c r="G155" s="113">
        <v>0</v>
      </c>
      <c r="H155" s="112">
        <f t="shared" si="390"/>
        <v>0</v>
      </c>
      <c r="I155" s="113">
        <v>0</v>
      </c>
      <c r="J155" s="112">
        <f t="shared" si="391"/>
        <v>0</v>
      </c>
      <c r="K155" s="113">
        <v>0</v>
      </c>
      <c r="L155" s="112">
        <f t="shared" si="392"/>
        <v>0</v>
      </c>
      <c r="M155" s="113">
        <v>0</v>
      </c>
      <c r="N155" s="112">
        <f t="shared" si="386"/>
        <v>0</v>
      </c>
      <c r="O155" s="113">
        <v>0</v>
      </c>
      <c r="P155" s="112">
        <f t="shared" si="393"/>
        <v>0</v>
      </c>
      <c r="Q155" s="113">
        <v>0</v>
      </c>
      <c r="R155" s="112">
        <f t="shared" si="387"/>
        <v>0</v>
      </c>
      <c r="S155" s="113">
        <v>0</v>
      </c>
      <c r="T155" s="112">
        <f t="shared" si="388"/>
        <v>0</v>
      </c>
      <c r="U155" s="113">
        <v>0</v>
      </c>
      <c r="V155" s="112">
        <f t="shared" si="389"/>
        <v>0</v>
      </c>
      <c r="W155" s="113">
        <v>0</v>
      </c>
      <c r="X155" s="112">
        <f t="shared" si="394"/>
        <v>0</v>
      </c>
      <c r="Y155" s="113">
        <v>0</v>
      </c>
      <c r="Z155" s="112">
        <f t="shared" si="395"/>
        <v>0</v>
      </c>
      <c r="AA155" s="113">
        <v>0</v>
      </c>
      <c r="AB155" s="112" t="e">
        <f t="shared" si="369"/>
        <v>#DIV/0!</v>
      </c>
    </row>
    <row r="156" spans="1:28" hidden="1" x14ac:dyDescent="0.2">
      <c r="A156" s="11"/>
      <c r="B156" s="11">
        <v>4399</v>
      </c>
      <c r="C156" s="11">
        <v>2321</v>
      </c>
      <c r="D156" s="29" t="s">
        <v>444</v>
      </c>
      <c r="E156" s="54">
        <v>0</v>
      </c>
      <c r="F156" s="185">
        <v>0</v>
      </c>
      <c r="G156" s="113">
        <v>0</v>
      </c>
      <c r="H156" s="112">
        <f t="shared" ref="H156" si="416">I156-G156</f>
        <v>0</v>
      </c>
      <c r="I156" s="113">
        <v>0</v>
      </c>
      <c r="J156" s="112">
        <f t="shared" ref="J156" si="417">K156-I156</f>
        <v>0</v>
      </c>
      <c r="K156" s="113">
        <v>0</v>
      </c>
      <c r="L156" s="112">
        <f t="shared" ref="L156" si="418">M156-K156</f>
        <v>0</v>
      </c>
      <c r="M156" s="113">
        <v>0</v>
      </c>
      <c r="N156" s="112">
        <f t="shared" ref="N156" si="419">O156-M156</f>
        <v>0</v>
      </c>
      <c r="O156" s="113">
        <v>0</v>
      </c>
      <c r="P156" s="112">
        <f t="shared" ref="P156" si="420">Q156-O156</f>
        <v>0</v>
      </c>
      <c r="Q156" s="113">
        <v>0</v>
      </c>
      <c r="R156" s="112">
        <f t="shared" ref="R156" si="421">S156-Q156</f>
        <v>0</v>
      </c>
      <c r="S156" s="113">
        <v>0</v>
      </c>
      <c r="T156" s="112">
        <f t="shared" ref="T156" si="422">U156-S156</f>
        <v>0</v>
      </c>
      <c r="U156" s="113">
        <v>0</v>
      </c>
      <c r="V156" s="112">
        <f t="shared" ref="V156" si="423">W156-U156</f>
        <v>0</v>
      </c>
      <c r="W156" s="113">
        <v>0</v>
      </c>
      <c r="X156" s="112">
        <f t="shared" ref="X156" si="424">Y156-W156</f>
        <v>0</v>
      </c>
      <c r="Y156" s="113">
        <v>0</v>
      </c>
      <c r="Z156" s="112">
        <f t="shared" ref="Z156" si="425">AA156-Y156</f>
        <v>0</v>
      </c>
      <c r="AA156" s="113">
        <v>0</v>
      </c>
      <c r="AB156" s="112" t="e">
        <f t="shared" si="369"/>
        <v>#DIV/0!</v>
      </c>
    </row>
    <row r="157" spans="1:28" hidden="1" x14ac:dyDescent="0.2">
      <c r="A157" s="11"/>
      <c r="B157" s="11">
        <v>5311</v>
      </c>
      <c r="C157" s="11">
        <v>3113</v>
      </c>
      <c r="D157" s="29" t="s">
        <v>445</v>
      </c>
      <c r="E157" s="54">
        <v>0</v>
      </c>
      <c r="F157" s="185">
        <v>0</v>
      </c>
      <c r="G157" s="113">
        <v>0</v>
      </c>
      <c r="H157" s="112">
        <f t="shared" ref="H157" si="426">I157-G157</f>
        <v>0</v>
      </c>
      <c r="I157" s="113">
        <v>0</v>
      </c>
      <c r="J157" s="112">
        <f t="shared" ref="J157" si="427">K157-I157</f>
        <v>0</v>
      </c>
      <c r="K157" s="113">
        <v>0</v>
      </c>
      <c r="L157" s="112">
        <f t="shared" ref="L157" si="428">M157-K157</f>
        <v>0</v>
      </c>
      <c r="M157" s="113">
        <v>0</v>
      </c>
      <c r="N157" s="112">
        <f t="shared" ref="N157" si="429">O157-M157</f>
        <v>0</v>
      </c>
      <c r="O157" s="113">
        <v>0</v>
      </c>
      <c r="P157" s="112">
        <f t="shared" ref="P157" si="430">Q157-O157</f>
        <v>0</v>
      </c>
      <c r="Q157" s="113">
        <v>0</v>
      </c>
      <c r="R157" s="112">
        <f t="shared" ref="R157" si="431">S157-Q157</f>
        <v>0</v>
      </c>
      <c r="S157" s="113">
        <v>0</v>
      </c>
      <c r="T157" s="112">
        <f t="shared" ref="T157" si="432">U157-S157</f>
        <v>0</v>
      </c>
      <c r="U157" s="113">
        <v>0</v>
      </c>
      <c r="V157" s="112">
        <f t="shared" ref="V157" si="433">W157-U157</f>
        <v>0</v>
      </c>
      <c r="W157" s="113">
        <v>0</v>
      </c>
      <c r="X157" s="112">
        <f t="shared" ref="X157" si="434">Y157-W157</f>
        <v>0</v>
      </c>
      <c r="Y157" s="113">
        <v>0</v>
      </c>
      <c r="Z157" s="112">
        <f t="shared" ref="Z157" si="435">AA157-Y157</f>
        <v>0</v>
      </c>
      <c r="AA157" s="113">
        <v>0</v>
      </c>
      <c r="AB157" s="112" t="e">
        <f t="shared" si="369"/>
        <v>#DIV/0!</v>
      </c>
    </row>
    <row r="158" spans="1:28" hidden="1" x14ac:dyDescent="0.2">
      <c r="A158" s="11"/>
      <c r="B158" s="11">
        <v>5512</v>
      </c>
      <c r="C158" s="11">
        <v>2324</v>
      </c>
      <c r="D158" s="11" t="s">
        <v>394</v>
      </c>
      <c r="E158" s="54">
        <v>0</v>
      </c>
      <c r="F158" s="185">
        <v>0</v>
      </c>
      <c r="G158" s="113">
        <v>0</v>
      </c>
      <c r="H158" s="112">
        <f>I158-G158</f>
        <v>0</v>
      </c>
      <c r="I158" s="113">
        <v>0</v>
      </c>
      <c r="J158" s="112">
        <f>K158-I158</f>
        <v>0</v>
      </c>
      <c r="K158" s="113">
        <v>0</v>
      </c>
      <c r="L158" s="112">
        <f>M158-K158</f>
        <v>0</v>
      </c>
      <c r="M158" s="113">
        <v>0</v>
      </c>
      <c r="N158" s="112">
        <f>O158-M158</f>
        <v>0</v>
      </c>
      <c r="O158" s="113">
        <v>0</v>
      </c>
      <c r="P158" s="112">
        <f>Q158-O158</f>
        <v>0</v>
      </c>
      <c r="Q158" s="113">
        <v>0</v>
      </c>
      <c r="R158" s="112">
        <f>S158-Q158</f>
        <v>0</v>
      </c>
      <c r="S158" s="113">
        <v>0</v>
      </c>
      <c r="T158" s="112">
        <f>U158-S158</f>
        <v>0</v>
      </c>
      <c r="U158" s="113">
        <v>0</v>
      </c>
      <c r="V158" s="112">
        <f>W158-U158</f>
        <v>0</v>
      </c>
      <c r="W158" s="113">
        <v>0</v>
      </c>
      <c r="X158" s="112">
        <f>Y158-W158</f>
        <v>0</v>
      </c>
      <c r="Y158" s="113">
        <v>0</v>
      </c>
      <c r="Z158" s="112">
        <f>AA158-Y158</f>
        <v>0</v>
      </c>
      <c r="AA158" s="113">
        <v>0</v>
      </c>
      <c r="AB158" s="112" t="e">
        <f t="shared" si="369"/>
        <v>#DIV/0!</v>
      </c>
    </row>
    <row r="159" spans="1:28" hidden="1" x14ac:dyDescent="0.2">
      <c r="A159" s="11"/>
      <c r="B159" s="11">
        <v>6171</v>
      </c>
      <c r="C159" s="11">
        <v>2212</v>
      </c>
      <c r="D159" s="11" t="s">
        <v>402</v>
      </c>
      <c r="E159" s="54">
        <v>0</v>
      </c>
      <c r="F159" s="185">
        <v>0</v>
      </c>
      <c r="G159" s="113">
        <v>0</v>
      </c>
      <c r="H159" s="112">
        <f t="shared" ref="H159" si="436">I159-G159</f>
        <v>0</v>
      </c>
      <c r="I159" s="113">
        <v>0</v>
      </c>
      <c r="J159" s="112">
        <f t="shared" ref="J159" si="437">K159-I159</f>
        <v>0</v>
      </c>
      <c r="K159" s="113">
        <v>0</v>
      </c>
      <c r="L159" s="112">
        <f t="shared" ref="L159" si="438">M159-K159</f>
        <v>0</v>
      </c>
      <c r="M159" s="113">
        <v>0</v>
      </c>
      <c r="N159" s="112">
        <f t="shared" ref="N159" si="439">O159-M159</f>
        <v>0</v>
      </c>
      <c r="O159" s="113">
        <v>0</v>
      </c>
      <c r="P159" s="112">
        <f t="shared" ref="P159" si="440">Q159-O159</f>
        <v>0</v>
      </c>
      <c r="Q159" s="113">
        <v>0</v>
      </c>
      <c r="R159" s="112">
        <f t="shared" ref="R159" si="441">S159-Q159</f>
        <v>0</v>
      </c>
      <c r="S159" s="113">
        <v>0</v>
      </c>
      <c r="T159" s="112">
        <f t="shared" ref="T159" si="442">U159-S159</f>
        <v>0</v>
      </c>
      <c r="U159" s="113">
        <v>0</v>
      </c>
      <c r="V159" s="112">
        <f t="shared" ref="V159" si="443">W159-U159</f>
        <v>0</v>
      </c>
      <c r="W159" s="113">
        <v>0</v>
      </c>
      <c r="X159" s="112">
        <f t="shared" ref="X159" si="444">Y159-W159</f>
        <v>0</v>
      </c>
      <c r="Y159" s="113">
        <v>0</v>
      </c>
      <c r="Z159" s="112">
        <f t="shared" ref="Z159" si="445">AA159-Y159</f>
        <v>0</v>
      </c>
      <c r="AA159" s="113">
        <v>0</v>
      </c>
      <c r="AB159" s="112" t="e">
        <f t="shared" si="369"/>
        <v>#DIV/0!</v>
      </c>
    </row>
    <row r="160" spans="1:28" ht="15.75" thickBot="1" x14ac:dyDescent="0.25">
      <c r="A160" s="11"/>
      <c r="B160" s="11">
        <v>6171</v>
      </c>
      <c r="C160" s="11">
        <v>2324</v>
      </c>
      <c r="D160" s="11" t="s">
        <v>458</v>
      </c>
      <c r="E160" s="54">
        <v>300</v>
      </c>
      <c r="F160" s="185">
        <v>300</v>
      </c>
      <c r="G160" s="113">
        <v>20</v>
      </c>
      <c r="H160" s="112">
        <f t="shared" si="390"/>
        <v>10.5</v>
      </c>
      <c r="I160" s="113">
        <v>30.5</v>
      </c>
      <c r="J160" s="112">
        <f t="shared" si="391"/>
        <v>5.7999999999999972</v>
      </c>
      <c r="K160" s="113">
        <v>36.299999999999997</v>
      </c>
      <c r="L160" s="112">
        <f t="shared" si="392"/>
        <v>18.300000000000004</v>
      </c>
      <c r="M160" s="113">
        <v>54.6</v>
      </c>
      <c r="N160" s="112">
        <f t="shared" si="386"/>
        <v>16.999999999999993</v>
      </c>
      <c r="O160" s="113">
        <v>71.599999999999994</v>
      </c>
      <c r="P160" s="112">
        <f t="shared" si="393"/>
        <v>-71.599999999999994</v>
      </c>
      <c r="Q160" s="113">
        <v>0</v>
      </c>
      <c r="R160" s="112">
        <f t="shared" si="387"/>
        <v>93.4</v>
      </c>
      <c r="S160" s="113">
        <v>93.4</v>
      </c>
      <c r="T160" s="112">
        <f t="shared" si="388"/>
        <v>-93.4</v>
      </c>
      <c r="U160" s="113">
        <v>0</v>
      </c>
      <c r="V160" s="112">
        <f t="shared" si="389"/>
        <v>0</v>
      </c>
      <c r="W160" s="113">
        <v>0</v>
      </c>
      <c r="X160" s="112">
        <f t="shared" si="394"/>
        <v>0</v>
      </c>
      <c r="Y160" s="113">
        <v>0</v>
      </c>
      <c r="Z160" s="112">
        <f t="shared" si="395"/>
        <v>0</v>
      </c>
      <c r="AA160" s="113">
        <v>0</v>
      </c>
      <c r="AB160" s="112">
        <f t="shared" si="369"/>
        <v>0</v>
      </c>
    </row>
    <row r="161" spans="1:28" hidden="1" x14ac:dyDescent="0.2">
      <c r="A161" s="11"/>
      <c r="B161" s="11">
        <v>6171</v>
      </c>
      <c r="C161" s="11">
        <v>2329</v>
      </c>
      <c r="D161" s="11" t="s">
        <v>216</v>
      </c>
      <c r="E161" s="54">
        <v>0</v>
      </c>
      <c r="F161" s="185">
        <v>0</v>
      </c>
      <c r="G161" s="113">
        <v>0</v>
      </c>
      <c r="H161" s="112">
        <f t="shared" si="390"/>
        <v>0</v>
      </c>
      <c r="I161" s="113">
        <v>0</v>
      </c>
      <c r="J161" s="112">
        <f t="shared" si="391"/>
        <v>0</v>
      </c>
      <c r="K161" s="113">
        <v>0</v>
      </c>
      <c r="L161" s="112">
        <f t="shared" si="392"/>
        <v>0</v>
      </c>
      <c r="M161" s="113">
        <v>0</v>
      </c>
      <c r="N161" s="112">
        <f t="shared" si="386"/>
        <v>0</v>
      </c>
      <c r="O161" s="113">
        <v>0</v>
      </c>
      <c r="P161" s="112">
        <f t="shared" si="393"/>
        <v>0</v>
      </c>
      <c r="Q161" s="113">
        <v>0</v>
      </c>
      <c r="R161" s="112">
        <f t="shared" si="387"/>
        <v>0</v>
      </c>
      <c r="S161" s="113">
        <v>0</v>
      </c>
      <c r="T161" s="112">
        <f t="shared" si="388"/>
        <v>0</v>
      </c>
      <c r="U161" s="113">
        <v>0</v>
      </c>
      <c r="V161" s="112">
        <f t="shared" si="389"/>
        <v>0</v>
      </c>
      <c r="W161" s="113">
        <v>0</v>
      </c>
      <c r="X161" s="112">
        <f t="shared" si="394"/>
        <v>0</v>
      </c>
      <c r="Y161" s="113">
        <v>0</v>
      </c>
      <c r="Z161" s="112">
        <f t="shared" si="395"/>
        <v>0</v>
      </c>
      <c r="AA161" s="113">
        <v>0</v>
      </c>
      <c r="AB161" s="112" t="e">
        <f t="shared" si="369"/>
        <v>#DIV/0!</v>
      </c>
    </row>
    <row r="162" spans="1:28" ht="18" hidden="1" customHeight="1" x14ac:dyDescent="0.2">
      <c r="A162" s="11"/>
      <c r="B162" s="11"/>
      <c r="C162" s="11">
        <v>4116</v>
      </c>
      <c r="D162" s="11" t="s">
        <v>324</v>
      </c>
      <c r="E162" s="54">
        <v>0</v>
      </c>
      <c r="F162" s="185">
        <v>0</v>
      </c>
      <c r="G162" s="113">
        <v>0</v>
      </c>
      <c r="H162" s="112">
        <f t="shared" si="390"/>
        <v>0</v>
      </c>
      <c r="I162" s="113">
        <v>0</v>
      </c>
      <c r="J162" s="112">
        <f t="shared" si="391"/>
        <v>0</v>
      </c>
      <c r="K162" s="113">
        <v>0</v>
      </c>
      <c r="L162" s="112">
        <f t="shared" si="392"/>
        <v>0</v>
      </c>
      <c r="M162" s="113">
        <v>0</v>
      </c>
      <c r="N162" s="112">
        <f t="shared" si="386"/>
        <v>0</v>
      </c>
      <c r="O162" s="113">
        <v>0</v>
      </c>
      <c r="P162" s="112">
        <f t="shared" si="393"/>
        <v>0</v>
      </c>
      <c r="Q162" s="113">
        <v>0</v>
      </c>
      <c r="R162" s="112">
        <f t="shared" si="387"/>
        <v>0</v>
      </c>
      <c r="S162" s="113">
        <v>0</v>
      </c>
      <c r="T162" s="112">
        <f t="shared" si="388"/>
        <v>0</v>
      </c>
      <c r="U162" s="113">
        <v>0</v>
      </c>
      <c r="V162" s="112">
        <f t="shared" si="389"/>
        <v>0</v>
      </c>
      <c r="W162" s="113">
        <v>0</v>
      </c>
      <c r="X162" s="112">
        <f t="shared" si="394"/>
        <v>0</v>
      </c>
      <c r="Y162" s="113">
        <v>0</v>
      </c>
      <c r="Z162" s="112">
        <f t="shared" si="395"/>
        <v>0</v>
      </c>
      <c r="AA162" s="113">
        <v>0</v>
      </c>
      <c r="AB162" s="112" t="e">
        <f t="shared" si="369"/>
        <v>#DIV/0!</v>
      </c>
    </row>
    <row r="163" spans="1:28" ht="25.5" hidden="1" customHeight="1" x14ac:dyDescent="0.2">
      <c r="A163" s="11"/>
      <c r="B163" s="11"/>
      <c r="C163" s="11">
        <v>4116</v>
      </c>
      <c r="D163" s="11" t="s">
        <v>349</v>
      </c>
      <c r="E163" s="54">
        <v>0</v>
      </c>
      <c r="F163" s="185">
        <v>0</v>
      </c>
      <c r="G163" s="113">
        <v>0</v>
      </c>
      <c r="H163" s="112">
        <f t="shared" si="390"/>
        <v>0</v>
      </c>
      <c r="I163" s="113">
        <v>0</v>
      </c>
      <c r="J163" s="112">
        <f t="shared" si="391"/>
        <v>0</v>
      </c>
      <c r="K163" s="113">
        <v>0</v>
      </c>
      <c r="L163" s="112">
        <f t="shared" si="392"/>
        <v>0</v>
      </c>
      <c r="M163" s="113">
        <v>0</v>
      </c>
      <c r="N163" s="112">
        <f t="shared" si="386"/>
        <v>0</v>
      </c>
      <c r="O163" s="113">
        <v>0</v>
      </c>
      <c r="P163" s="112">
        <f t="shared" si="393"/>
        <v>0</v>
      </c>
      <c r="Q163" s="113">
        <v>0</v>
      </c>
      <c r="R163" s="112">
        <f t="shared" si="387"/>
        <v>0</v>
      </c>
      <c r="S163" s="113">
        <v>0</v>
      </c>
      <c r="T163" s="112">
        <f t="shared" si="388"/>
        <v>0</v>
      </c>
      <c r="U163" s="113">
        <v>0</v>
      </c>
      <c r="V163" s="112">
        <f t="shared" si="389"/>
        <v>0</v>
      </c>
      <c r="W163" s="113">
        <v>0</v>
      </c>
      <c r="X163" s="112">
        <f t="shared" si="394"/>
        <v>0</v>
      </c>
      <c r="Y163" s="113">
        <v>0</v>
      </c>
      <c r="Z163" s="112">
        <f t="shared" si="395"/>
        <v>0</v>
      </c>
      <c r="AA163" s="113">
        <v>0</v>
      </c>
      <c r="AB163" s="112" t="e">
        <f t="shared" si="369"/>
        <v>#DIV/0!</v>
      </c>
    </row>
    <row r="164" spans="1:28" hidden="1" x14ac:dyDescent="0.2">
      <c r="A164" s="29"/>
      <c r="B164" s="11"/>
      <c r="C164" s="11">
        <v>4116</v>
      </c>
      <c r="D164" s="11" t="s">
        <v>350</v>
      </c>
      <c r="E164" s="54">
        <v>0</v>
      </c>
      <c r="F164" s="185">
        <v>0</v>
      </c>
      <c r="G164" s="113">
        <v>0</v>
      </c>
      <c r="H164" s="112">
        <f t="shared" si="390"/>
        <v>0</v>
      </c>
      <c r="I164" s="113">
        <v>0</v>
      </c>
      <c r="J164" s="112">
        <f t="shared" si="391"/>
        <v>0</v>
      </c>
      <c r="K164" s="113">
        <v>0</v>
      </c>
      <c r="L164" s="112">
        <f t="shared" si="392"/>
        <v>0</v>
      </c>
      <c r="M164" s="113">
        <v>0</v>
      </c>
      <c r="N164" s="112">
        <f t="shared" si="386"/>
        <v>0</v>
      </c>
      <c r="O164" s="113">
        <v>0</v>
      </c>
      <c r="P164" s="112">
        <f t="shared" si="393"/>
        <v>0</v>
      </c>
      <c r="Q164" s="113">
        <v>0</v>
      </c>
      <c r="R164" s="112">
        <f t="shared" si="387"/>
        <v>0</v>
      </c>
      <c r="S164" s="113">
        <v>0</v>
      </c>
      <c r="T164" s="112">
        <f t="shared" si="388"/>
        <v>0</v>
      </c>
      <c r="U164" s="113">
        <v>0</v>
      </c>
      <c r="V164" s="112">
        <f t="shared" si="389"/>
        <v>0</v>
      </c>
      <c r="W164" s="113">
        <v>0</v>
      </c>
      <c r="X164" s="112">
        <f t="shared" si="394"/>
        <v>0</v>
      </c>
      <c r="Y164" s="113">
        <v>0</v>
      </c>
      <c r="Z164" s="112">
        <f t="shared" si="395"/>
        <v>0</v>
      </c>
      <c r="AA164" s="113">
        <v>0</v>
      </c>
      <c r="AB164" s="112" t="e">
        <f t="shared" si="369"/>
        <v>#DIV/0!</v>
      </c>
    </row>
    <row r="165" spans="1:28" hidden="1" x14ac:dyDescent="0.2">
      <c r="A165" s="11"/>
      <c r="B165" s="11">
        <v>6330</v>
      </c>
      <c r="C165" s="11">
        <v>4132</v>
      </c>
      <c r="D165" s="11" t="s">
        <v>32</v>
      </c>
      <c r="E165" s="54">
        <v>0</v>
      </c>
      <c r="F165" s="185">
        <v>0</v>
      </c>
      <c r="G165" s="113">
        <v>0</v>
      </c>
      <c r="H165" s="112">
        <f>I165-G165</f>
        <v>0</v>
      </c>
      <c r="I165" s="113">
        <v>0</v>
      </c>
      <c r="J165" s="112">
        <f>K165-I165</f>
        <v>0</v>
      </c>
      <c r="K165" s="113">
        <v>0</v>
      </c>
      <c r="L165" s="112">
        <f>M165-K165</f>
        <v>0</v>
      </c>
      <c r="M165" s="113">
        <v>0</v>
      </c>
      <c r="N165" s="112">
        <f>O165-M165</f>
        <v>0</v>
      </c>
      <c r="O165" s="113">
        <v>0</v>
      </c>
      <c r="P165" s="112">
        <f>Q165-O165</f>
        <v>0</v>
      </c>
      <c r="Q165" s="113">
        <v>0</v>
      </c>
      <c r="R165" s="112">
        <f>S165-Q165</f>
        <v>0</v>
      </c>
      <c r="S165" s="113">
        <v>0</v>
      </c>
      <c r="T165" s="112">
        <f>U165-S165</f>
        <v>0</v>
      </c>
      <c r="U165" s="113">
        <v>0</v>
      </c>
      <c r="V165" s="112">
        <f>W165-U165</f>
        <v>0</v>
      </c>
      <c r="W165" s="113">
        <v>0</v>
      </c>
      <c r="X165" s="112">
        <f>Y165-W165</f>
        <v>0</v>
      </c>
      <c r="Y165" s="113">
        <v>0</v>
      </c>
      <c r="Z165" s="112">
        <f>AA165-Y165</f>
        <v>0</v>
      </c>
      <c r="AA165" s="113">
        <v>0</v>
      </c>
      <c r="AB165" s="112" t="e">
        <f t="shared" si="369"/>
        <v>#DIV/0!</v>
      </c>
    </row>
    <row r="166" spans="1:28" hidden="1" x14ac:dyDescent="0.2">
      <c r="A166" s="11"/>
      <c r="B166" s="11">
        <v>6402</v>
      </c>
      <c r="C166" s="11">
        <v>2229</v>
      </c>
      <c r="D166" s="11" t="s">
        <v>19</v>
      </c>
      <c r="E166" s="54">
        <v>0</v>
      </c>
      <c r="F166" s="185">
        <v>0</v>
      </c>
      <c r="G166" s="113">
        <v>0</v>
      </c>
      <c r="H166" s="112">
        <f>I166-G166</f>
        <v>0</v>
      </c>
      <c r="I166" s="113">
        <v>0</v>
      </c>
      <c r="J166" s="112">
        <f>K166-I166</f>
        <v>0</v>
      </c>
      <c r="K166" s="113">
        <v>0</v>
      </c>
      <c r="L166" s="112">
        <f>M166-K166</f>
        <v>0</v>
      </c>
      <c r="M166" s="113">
        <v>0</v>
      </c>
      <c r="N166" s="112">
        <f>O166-M166</f>
        <v>0</v>
      </c>
      <c r="O166" s="113">
        <v>0</v>
      </c>
      <c r="P166" s="112">
        <f>Q166-O166</f>
        <v>0</v>
      </c>
      <c r="Q166" s="113">
        <v>0</v>
      </c>
      <c r="R166" s="112">
        <f>S166-Q166</f>
        <v>0</v>
      </c>
      <c r="S166" s="113">
        <v>0</v>
      </c>
      <c r="T166" s="112">
        <f>U166-S166</f>
        <v>0</v>
      </c>
      <c r="U166" s="113">
        <v>0</v>
      </c>
      <c r="V166" s="112">
        <f>W166-U166</f>
        <v>0</v>
      </c>
      <c r="W166" s="113">
        <v>0</v>
      </c>
      <c r="X166" s="112">
        <f>Y166-W166</f>
        <v>0</v>
      </c>
      <c r="Y166" s="113">
        <v>0</v>
      </c>
      <c r="Z166" s="112">
        <f>AA166-Y166</f>
        <v>0</v>
      </c>
      <c r="AA166" s="113">
        <v>0</v>
      </c>
      <c r="AB166" s="112" t="e">
        <f t="shared" si="369"/>
        <v>#DIV/0!</v>
      </c>
    </row>
    <row r="167" spans="1:28" ht="19.5" hidden="1" customHeight="1" thickBot="1" x14ac:dyDescent="0.25">
      <c r="A167" s="11"/>
      <c r="B167" s="11">
        <v>6409</v>
      </c>
      <c r="C167" s="11">
        <v>2328</v>
      </c>
      <c r="D167" s="11" t="s">
        <v>522</v>
      </c>
      <c r="E167" s="54">
        <v>0</v>
      </c>
      <c r="F167" s="185">
        <v>0</v>
      </c>
      <c r="G167" s="113">
        <v>0</v>
      </c>
      <c r="H167" s="112">
        <f>I167-G167</f>
        <v>0</v>
      </c>
      <c r="I167" s="113">
        <v>0</v>
      </c>
      <c r="J167" s="112">
        <f>K167-I167</f>
        <v>0</v>
      </c>
      <c r="K167" s="113">
        <v>0</v>
      </c>
      <c r="L167" s="112">
        <f>M167-K167</f>
        <v>0</v>
      </c>
      <c r="M167" s="113">
        <v>0</v>
      </c>
      <c r="N167" s="112">
        <f>O167-M167</f>
        <v>0</v>
      </c>
      <c r="O167" s="113">
        <v>0</v>
      </c>
      <c r="P167" s="112">
        <f>Q167-O167</f>
        <v>0</v>
      </c>
      <c r="Q167" s="113">
        <v>0</v>
      </c>
      <c r="R167" s="112">
        <f>S167-Q167</f>
        <v>0</v>
      </c>
      <c r="S167" s="113">
        <v>0</v>
      </c>
      <c r="T167" s="112">
        <f>U167-S167</f>
        <v>0</v>
      </c>
      <c r="U167" s="113">
        <v>0</v>
      </c>
      <c r="V167" s="112">
        <f>W167-U167</f>
        <v>0</v>
      </c>
      <c r="W167" s="113">
        <v>0</v>
      </c>
      <c r="X167" s="112">
        <f>Y167-W167</f>
        <v>0</v>
      </c>
      <c r="Y167" s="113">
        <v>0</v>
      </c>
      <c r="Z167" s="112">
        <f>AA167-Y167</f>
        <v>0</v>
      </c>
      <c r="AA167" s="113">
        <v>0</v>
      </c>
      <c r="AB167" s="112" t="e">
        <f t="shared" si="369"/>
        <v>#DIV/0!</v>
      </c>
    </row>
    <row r="168" spans="1:28" s="6" customFormat="1" ht="21.75" customHeight="1" thickTop="1" thickBot="1" x14ac:dyDescent="0.3">
      <c r="A168" s="9"/>
      <c r="B168" s="38"/>
      <c r="C168" s="38"/>
      <c r="D168" s="37" t="s">
        <v>60</v>
      </c>
      <c r="E168" s="88">
        <f t="shared" ref="E168:AA168" si="446">SUM(E135:E167)</f>
        <v>31450</v>
      </c>
      <c r="F168" s="188">
        <f t="shared" si="446"/>
        <v>31450</v>
      </c>
      <c r="G168" s="208">
        <f t="shared" si="446"/>
        <v>3593.8999999999996</v>
      </c>
      <c r="H168" s="88">
        <f t="shared" si="446"/>
        <v>1570.6999999999998</v>
      </c>
      <c r="I168" s="208">
        <f t="shared" si="446"/>
        <v>5164.6000000000004</v>
      </c>
      <c r="J168" s="88">
        <f t="shared" si="446"/>
        <v>1893.7</v>
      </c>
      <c r="K168" s="208">
        <f t="shared" si="446"/>
        <v>7058.3</v>
      </c>
      <c r="L168" s="88">
        <f t="shared" si="446"/>
        <v>2529.6999999999998</v>
      </c>
      <c r="M168" s="208">
        <f t="shared" si="446"/>
        <v>9588</v>
      </c>
      <c r="N168" s="88">
        <f t="shared" si="446"/>
        <v>2767.3</v>
      </c>
      <c r="O168" s="208">
        <f t="shared" si="446"/>
        <v>12355.300000000001</v>
      </c>
      <c r="P168" s="88">
        <f t="shared" si="446"/>
        <v>-12355.300000000001</v>
      </c>
      <c r="Q168" s="208">
        <f t="shared" si="446"/>
        <v>0</v>
      </c>
      <c r="R168" s="88">
        <f t="shared" si="446"/>
        <v>18419.2</v>
      </c>
      <c r="S168" s="208">
        <f t="shared" si="446"/>
        <v>18419.2</v>
      </c>
      <c r="T168" s="88">
        <f t="shared" si="446"/>
        <v>-18419.2</v>
      </c>
      <c r="U168" s="208">
        <f t="shared" si="446"/>
        <v>0</v>
      </c>
      <c r="V168" s="88">
        <f t="shared" si="446"/>
        <v>0</v>
      </c>
      <c r="W168" s="208">
        <f t="shared" si="446"/>
        <v>0</v>
      </c>
      <c r="X168" s="88">
        <f t="shared" si="446"/>
        <v>0</v>
      </c>
      <c r="Y168" s="208">
        <f t="shared" si="446"/>
        <v>0</v>
      </c>
      <c r="Z168" s="88">
        <f t="shared" si="446"/>
        <v>0</v>
      </c>
      <c r="AA168" s="208">
        <f t="shared" si="446"/>
        <v>0</v>
      </c>
      <c r="AB168" s="112">
        <f>(AA168/F168)*100</f>
        <v>0</v>
      </c>
    </row>
    <row r="169" spans="1:28" s="124" customFormat="1" ht="21.75" customHeight="1" x14ac:dyDescent="0.25">
      <c r="D169" s="122"/>
      <c r="E169" s="96"/>
      <c r="F169" s="96"/>
      <c r="G169" s="123"/>
      <c r="H169" s="56"/>
      <c r="I169" s="123"/>
      <c r="J169" s="56"/>
      <c r="K169" s="123"/>
      <c r="L169" s="56"/>
      <c r="M169" s="123"/>
      <c r="N169" s="56"/>
      <c r="O169" s="123"/>
      <c r="P169" s="56"/>
      <c r="Q169" s="123"/>
      <c r="R169" s="56"/>
      <c r="S169" s="123"/>
      <c r="T169" s="56"/>
      <c r="U169" s="123"/>
      <c r="V169" s="56"/>
      <c r="W169" s="123"/>
      <c r="X169" s="56"/>
      <c r="Y169" s="123"/>
      <c r="Z169" s="56"/>
      <c r="AA169" s="123"/>
      <c r="AB169" s="56"/>
    </row>
    <row r="170" spans="1:28" s="124" customFormat="1" ht="21.75" customHeight="1" thickBot="1" x14ac:dyDescent="0.3">
      <c r="D170" s="122"/>
      <c r="E170" s="96"/>
      <c r="F170" s="96"/>
      <c r="G170" s="123"/>
      <c r="H170" s="56"/>
      <c r="I170" s="123"/>
      <c r="J170" s="56"/>
      <c r="K170" s="123"/>
      <c r="L170" s="56"/>
      <c r="M170" s="123"/>
      <c r="N170" s="56"/>
      <c r="O170" s="123"/>
      <c r="P170" s="56"/>
      <c r="Q170" s="123"/>
      <c r="R170" s="56"/>
      <c r="S170" s="123"/>
      <c r="T170" s="56"/>
      <c r="U170" s="123"/>
      <c r="V170" s="56"/>
      <c r="W170" s="123"/>
      <c r="X170" s="56"/>
      <c r="Y170" s="123"/>
      <c r="Z170" s="56"/>
      <c r="AA170" s="123"/>
      <c r="AB170" s="56"/>
    </row>
    <row r="171" spans="1:28" ht="15.75" x14ac:dyDescent="0.25">
      <c r="A171" s="22" t="s">
        <v>14</v>
      </c>
      <c r="B171" s="22" t="s">
        <v>415</v>
      </c>
      <c r="C171" s="22" t="s">
        <v>416</v>
      </c>
      <c r="D171" s="21" t="s">
        <v>12</v>
      </c>
      <c r="E171" s="20" t="s">
        <v>11</v>
      </c>
      <c r="F171" s="20" t="s">
        <v>11</v>
      </c>
      <c r="G171" s="20" t="s">
        <v>0</v>
      </c>
      <c r="H171" s="20" t="s">
        <v>0</v>
      </c>
      <c r="I171" s="20" t="s">
        <v>0</v>
      </c>
      <c r="J171" s="20" t="s">
        <v>0</v>
      </c>
      <c r="K171" s="20" t="s">
        <v>0</v>
      </c>
      <c r="L171" s="20" t="s">
        <v>0</v>
      </c>
      <c r="M171" s="20" t="s">
        <v>0</v>
      </c>
      <c r="N171" s="20" t="s">
        <v>0</v>
      </c>
      <c r="O171" s="20" t="s">
        <v>0</v>
      </c>
      <c r="P171" s="20" t="s">
        <v>0</v>
      </c>
      <c r="Q171" s="20" t="s">
        <v>0</v>
      </c>
      <c r="R171" s="20" t="s">
        <v>0</v>
      </c>
      <c r="S171" s="20" t="s">
        <v>0</v>
      </c>
      <c r="T171" s="20" t="s">
        <v>0</v>
      </c>
      <c r="U171" s="20" t="s">
        <v>0</v>
      </c>
      <c r="V171" s="20" t="s">
        <v>0</v>
      </c>
      <c r="W171" s="20" t="s">
        <v>0</v>
      </c>
      <c r="X171" s="20" t="s">
        <v>0</v>
      </c>
      <c r="Y171" s="20" t="s">
        <v>0</v>
      </c>
      <c r="Z171" s="20" t="s">
        <v>0</v>
      </c>
      <c r="AA171" s="20" t="s">
        <v>0</v>
      </c>
      <c r="AB171" s="114" t="s">
        <v>359</v>
      </c>
    </row>
    <row r="172" spans="1:28" ht="15.75" customHeight="1" thickBot="1" x14ac:dyDescent="0.3">
      <c r="A172" s="19"/>
      <c r="B172" s="19"/>
      <c r="C172" s="19"/>
      <c r="D172" s="18"/>
      <c r="E172" s="193" t="s">
        <v>10</v>
      </c>
      <c r="F172" s="195" t="s">
        <v>9</v>
      </c>
      <c r="G172" s="225" t="s">
        <v>535</v>
      </c>
      <c r="H172" s="225" t="s">
        <v>536</v>
      </c>
      <c r="I172" s="225" t="s">
        <v>537</v>
      </c>
      <c r="J172" s="225" t="s">
        <v>538</v>
      </c>
      <c r="K172" s="225" t="s">
        <v>539</v>
      </c>
      <c r="L172" s="225" t="s">
        <v>540</v>
      </c>
      <c r="M172" s="225" t="s">
        <v>541</v>
      </c>
      <c r="N172" s="225" t="s">
        <v>542</v>
      </c>
      <c r="O172" s="225" t="s">
        <v>543</v>
      </c>
      <c r="P172" s="225" t="s">
        <v>544</v>
      </c>
      <c r="Q172" s="225" t="s">
        <v>545</v>
      </c>
      <c r="R172" s="225" t="s">
        <v>546</v>
      </c>
      <c r="S172" s="225" t="s">
        <v>547</v>
      </c>
      <c r="T172" s="225" t="s">
        <v>548</v>
      </c>
      <c r="U172" s="225" t="s">
        <v>549</v>
      </c>
      <c r="V172" s="225" t="s">
        <v>550</v>
      </c>
      <c r="W172" s="225" t="s">
        <v>551</v>
      </c>
      <c r="X172" s="225" t="s">
        <v>552</v>
      </c>
      <c r="Y172" s="225" t="s">
        <v>553</v>
      </c>
      <c r="Z172" s="225" t="s">
        <v>554</v>
      </c>
      <c r="AA172" s="225" t="s">
        <v>555</v>
      </c>
      <c r="AB172" s="121" t="s">
        <v>360</v>
      </c>
    </row>
    <row r="173" spans="1:28" ht="16.5" customHeight="1" thickTop="1" x14ac:dyDescent="0.25">
      <c r="A173" s="27">
        <v>90</v>
      </c>
      <c r="B173" s="27"/>
      <c r="C173" s="27"/>
      <c r="D173" s="26" t="s">
        <v>53</v>
      </c>
      <c r="E173" s="53"/>
      <c r="F173" s="196"/>
      <c r="G173" s="211"/>
      <c r="H173" s="212"/>
      <c r="I173" s="211"/>
      <c r="J173" s="212"/>
      <c r="K173" s="211"/>
      <c r="L173" s="212"/>
      <c r="M173" s="211"/>
      <c r="N173" s="212"/>
      <c r="O173" s="211"/>
      <c r="P173" s="212"/>
      <c r="Q173" s="211"/>
      <c r="R173" s="212"/>
      <c r="S173" s="211"/>
      <c r="T173" s="212"/>
      <c r="U173" s="211"/>
      <c r="V173" s="212"/>
      <c r="W173" s="211"/>
      <c r="X173" s="212"/>
      <c r="Y173" s="211"/>
      <c r="Z173" s="212"/>
      <c r="AA173" s="211"/>
      <c r="AB173" s="128"/>
    </row>
    <row r="174" spans="1:28" hidden="1" x14ac:dyDescent="0.2">
      <c r="A174" s="11"/>
      <c r="B174" s="11"/>
      <c r="C174" s="11">
        <v>4116</v>
      </c>
      <c r="D174" s="11" t="s">
        <v>218</v>
      </c>
      <c r="E174" s="223">
        <v>0</v>
      </c>
      <c r="F174" s="198">
        <v>0</v>
      </c>
      <c r="G174" s="113">
        <v>0</v>
      </c>
      <c r="H174" s="112">
        <f>I174-G174</f>
        <v>0</v>
      </c>
      <c r="I174" s="113">
        <v>0</v>
      </c>
      <c r="J174" s="112">
        <f>K174-I174</f>
        <v>0</v>
      </c>
      <c r="K174" s="113">
        <v>0</v>
      </c>
      <c r="L174" s="112">
        <f>M174-K174</f>
        <v>0</v>
      </c>
      <c r="M174" s="113">
        <v>0</v>
      </c>
      <c r="N174" s="112">
        <f t="shared" ref="N174:N204" si="447">O174-M174</f>
        <v>0</v>
      </c>
      <c r="O174" s="113">
        <v>0</v>
      </c>
      <c r="P174" s="112">
        <f>Q174-O174</f>
        <v>0</v>
      </c>
      <c r="Q174" s="113">
        <v>0</v>
      </c>
      <c r="R174" s="112">
        <f t="shared" ref="R174:R204" si="448">S174-Q174</f>
        <v>0</v>
      </c>
      <c r="S174" s="113">
        <v>0</v>
      </c>
      <c r="T174" s="112">
        <f t="shared" ref="T174:T204" si="449">U174-S174</f>
        <v>0</v>
      </c>
      <c r="U174" s="113">
        <v>0</v>
      </c>
      <c r="V174" s="112">
        <f t="shared" ref="V174:V204" si="450">W174-U174</f>
        <v>0</v>
      </c>
      <c r="W174" s="113">
        <v>0</v>
      </c>
      <c r="X174" s="112">
        <f>Y174-W174</f>
        <v>0</v>
      </c>
      <c r="Y174" s="113">
        <v>0</v>
      </c>
      <c r="Z174" s="112">
        <f>AA174-Y174</f>
        <v>0</v>
      </c>
      <c r="AA174" s="113">
        <v>0</v>
      </c>
      <c r="AB174" s="112" t="e">
        <f>(AA174/F174)*100</f>
        <v>#DIV/0!</v>
      </c>
    </row>
    <row r="175" spans="1:28" hidden="1" x14ac:dyDescent="0.2">
      <c r="A175" s="11"/>
      <c r="B175" s="11"/>
      <c r="C175" s="11">
        <v>4116</v>
      </c>
      <c r="D175" s="11" t="s">
        <v>52</v>
      </c>
      <c r="E175" s="223">
        <v>0</v>
      </c>
      <c r="F175" s="198">
        <v>0</v>
      </c>
      <c r="G175" s="113">
        <v>0</v>
      </c>
      <c r="H175" s="112">
        <f t="shared" ref="H175:H204" si="451">I175-G175</f>
        <v>0</v>
      </c>
      <c r="I175" s="113">
        <v>0</v>
      </c>
      <c r="J175" s="112">
        <f t="shared" ref="J175:J204" si="452">K175-I175</f>
        <v>0</v>
      </c>
      <c r="K175" s="113">
        <v>0</v>
      </c>
      <c r="L175" s="112">
        <f t="shared" ref="L175:L204" si="453">M175-K175</f>
        <v>0</v>
      </c>
      <c r="M175" s="113">
        <v>0</v>
      </c>
      <c r="N175" s="112">
        <f t="shared" si="447"/>
        <v>0</v>
      </c>
      <c r="O175" s="113">
        <v>0</v>
      </c>
      <c r="P175" s="112">
        <f t="shared" ref="P175:P204" si="454">Q175-O175</f>
        <v>0</v>
      </c>
      <c r="Q175" s="113">
        <v>0</v>
      </c>
      <c r="R175" s="112">
        <f t="shared" si="448"/>
        <v>0</v>
      </c>
      <c r="S175" s="113">
        <v>0</v>
      </c>
      <c r="T175" s="112">
        <f t="shared" si="449"/>
        <v>0</v>
      </c>
      <c r="U175" s="113">
        <v>0</v>
      </c>
      <c r="V175" s="112">
        <f t="shared" si="450"/>
        <v>0</v>
      </c>
      <c r="W175" s="113">
        <v>0</v>
      </c>
      <c r="X175" s="112">
        <f t="shared" ref="X175:X204" si="455">Y175-W175</f>
        <v>0</v>
      </c>
      <c r="Y175" s="113">
        <v>0</v>
      </c>
      <c r="Z175" s="112">
        <f t="shared" ref="Z175:Z204" si="456">AA175-Y175</f>
        <v>0</v>
      </c>
      <c r="AA175" s="113">
        <v>0</v>
      </c>
      <c r="AB175" s="112" t="e">
        <f>(AA175/F175)*100</f>
        <v>#DIV/0!</v>
      </c>
    </row>
    <row r="176" spans="1:28" hidden="1" x14ac:dyDescent="0.2">
      <c r="A176" s="10"/>
      <c r="B176" s="11"/>
      <c r="C176" s="11">
        <v>4116</v>
      </c>
      <c r="D176" s="11" t="s">
        <v>219</v>
      </c>
      <c r="E176" s="223">
        <v>0</v>
      </c>
      <c r="F176" s="198">
        <v>0</v>
      </c>
      <c r="G176" s="113">
        <v>0</v>
      </c>
      <c r="H176" s="112">
        <f t="shared" si="451"/>
        <v>0</v>
      </c>
      <c r="I176" s="113">
        <v>0</v>
      </c>
      <c r="J176" s="112">
        <f t="shared" si="452"/>
        <v>0</v>
      </c>
      <c r="K176" s="113">
        <v>0</v>
      </c>
      <c r="L176" s="112">
        <f t="shared" si="453"/>
        <v>0</v>
      </c>
      <c r="M176" s="113">
        <v>0</v>
      </c>
      <c r="N176" s="112">
        <f t="shared" si="447"/>
        <v>0</v>
      </c>
      <c r="O176" s="113">
        <v>0</v>
      </c>
      <c r="P176" s="112">
        <f t="shared" si="454"/>
        <v>0</v>
      </c>
      <c r="Q176" s="113">
        <v>0</v>
      </c>
      <c r="R176" s="112">
        <f t="shared" si="448"/>
        <v>0</v>
      </c>
      <c r="S176" s="113">
        <v>0</v>
      </c>
      <c r="T176" s="112">
        <f t="shared" si="449"/>
        <v>0</v>
      </c>
      <c r="U176" s="113">
        <v>0</v>
      </c>
      <c r="V176" s="112">
        <f t="shared" si="450"/>
        <v>0</v>
      </c>
      <c r="W176" s="113">
        <v>0</v>
      </c>
      <c r="X176" s="112">
        <f t="shared" si="455"/>
        <v>0</v>
      </c>
      <c r="Y176" s="113">
        <v>0</v>
      </c>
      <c r="Z176" s="112">
        <f t="shared" si="456"/>
        <v>0</v>
      </c>
      <c r="AA176" s="113">
        <v>0</v>
      </c>
      <c r="AB176" s="112" t="e">
        <f>(AA176/F176)*100</f>
        <v>#DIV/0!</v>
      </c>
    </row>
    <row r="177" spans="1:28" x14ac:dyDescent="0.2">
      <c r="A177" s="10"/>
      <c r="B177" s="11"/>
      <c r="C177" s="11"/>
      <c r="D177" s="11"/>
      <c r="E177" s="223"/>
      <c r="F177" s="198"/>
      <c r="G177" s="113"/>
      <c r="H177" s="112"/>
      <c r="I177" s="113"/>
      <c r="J177" s="112"/>
      <c r="K177" s="113"/>
      <c r="L177" s="112"/>
      <c r="M177" s="113"/>
      <c r="N177" s="112"/>
      <c r="O177" s="113"/>
      <c r="P177" s="112"/>
      <c r="Q177" s="113"/>
      <c r="R177" s="112"/>
      <c r="S177" s="113"/>
      <c r="T177" s="112"/>
      <c r="U177" s="113"/>
      <c r="V177" s="112"/>
      <c r="W177" s="113"/>
      <c r="X177" s="112"/>
      <c r="Y177" s="113"/>
      <c r="Z177" s="112"/>
      <c r="AA177" s="113"/>
      <c r="AB177" s="112"/>
    </row>
    <row r="178" spans="1:28" ht="15" customHeight="1" x14ac:dyDescent="0.2">
      <c r="A178" s="11"/>
      <c r="B178" s="11"/>
      <c r="C178" s="11">
        <v>2460</v>
      </c>
      <c r="D178" s="11" t="s">
        <v>504</v>
      </c>
      <c r="E178" s="54">
        <v>0</v>
      </c>
      <c r="F178" s="185">
        <v>0</v>
      </c>
      <c r="G178" s="113">
        <v>1</v>
      </c>
      <c r="H178" s="112">
        <f t="shared" ref="H178" si="457">I178-G178</f>
        <v>0.5</v>
      </c>
      <c r="I178" s="113">
        <v>1.5</v>
      </c>
      <c r="J178" s="112">
        <f t="shared" ref="J178" si="458">K178-I178</f>
        <v>0.5</v>
      </c>
      <c r="K178" s="113">
        <v>2</v>
      </c>
      <c r="L178" s="112">
        <f t="shared" ref="L178" si="459">M178-K178</f>
        <v>0.5</v>
      </c>
      <c r="M178" s="113">
        <v>2.5</v>
      </c>
      <c r="N178" s="112">
        <f t="shared" ref="N178" si="460">O178-M178</f>
        <v>0.5</v>
      </c>
      <c r="O178" s="113">
        <v>3</v>
      </c>
      <c r="P178" s="112">
        <f t="shared" ref="P178" si="461">Q178-O178</f>
        <v>-3</v>
      </c>
      <c r="Q178" s="113">
        <v>0</v>
      </c>
      <c r="R178" s="112">
        <f t="shared" ref="R178" si="462">S178-Q178</f>
        <v>4</v>
      </c>
      <c r="S178" s="113">
        <v>4</v>
      </c>
      <c r="T178" s="112">
        <f t="shared" ref="T178" si="463">U178-S178</f>
        <v>-4</v>
      </c>
      <c r="U178" s="113">
        <v>0</v>
      </c>
      <c r="V178" s="112">
        <f t="shared" ref="V178" si="464">W178-U178</f>
        <v>0</v>
      </c>
      <c r="W178" s="113">
        <v>0</v>
      </c>
      <c r="X178" s="112">
        <f t="shared" ref="X178" si="465">Y178-W178</f>
        <v>0</v>
      </c>
      <c r="Y178" s="113">
        <v>0</v>
      </c>
      <c r="Z178" s="112">
        <f t="shared" ref="Z178" si="466">AA178-Y178</f>
        <v>0</v>
      </c>
      <c r="AA178" s="113">
        <v>0</v>
      </c>
      <c r="AB178" s="112" t="e">
        <f t="shared" ref="AB178" si="467">(AA178/F178)*100</f>
        <v>#DIV/0!</v>
      </c>
    </row>
    <row r="179" spans="1:28" ht="15" hidden="1" customHeight="1" x14ac:dyDescent="0.2">
      <c r="A179" s="11">
        <v>14033</v>
      </c>
      <c r="B179" s="11"/>
      <c r="C179" s="11">
        <v>4116</v>
      </c>
      <c r="D179" s="11" t="s">
        <v>286</v>
      </c>
      <c r="E179" s="54">
        <v>0</v>
      </c>
      <c r="F179" s="185">
        <v>0</v>
      </c>
      <c r="G179" s="113">
        <v>0</v>
      </c>
      <c r="H179" s="112">
        <f>I179-G179</f>
        <v>0</v>
      </c>
      <c r="I179" s="113">
        <v>0</v>
      </c>
      <c r="J179" s="112">
        <f>K179-I179</f>
        <v>0</v>
      </c>
      <c r="K179" s="113">
        <v>0</v>
      </c>
      <c r="L179" s="112">
        <f>M179-K179</f>
        <v>0</v>
      </c>
      <c r="M179" s="113">
        <v>0</v>
      </c>
      <c r="N179" s="112">
        <f>O179-M179</f>
        <v>0</v>
      </c>
      <c r="O179" s="113">
        <v>0</v>
      </c>
      <c r="P179" s="112">
        <f>Q179-O179</f>
        <v>0</v>
      </c>
      <c r="Q179" s="113">
        <v>0</v>
      </c>
      <c r="R179" s="112">
        <f>S179-Q179</f>
        <v>0</v>
      </c>
      <c r="S179" s="113">
        <v>0</v>
      </c>
      <c r="T179" s="112">
        <f>U179-S179</f>
        <v>0</v>
      </c>
      <c r="U179" s="113">
        <v>0</v>
      </c>
      <c r="V179" s="112">
        <f>W179-U179</f>
        <v>0</v>
      </c>
      <c r="W179" s="113">
        <v>0</v>
      </c>
      <c r="X179" s="112">
        <f>Y179-W179</f>
        <v>0</v>
      </c>
      <c r="Y179" s="113">
        <v>0</v>
      </c>
      <c r="Z179" s="112">
        <f>AA179-Y179</f>
        <v>0</v>
      </c>
      <c r="AA179" s="113">
        <v>0</v>
      </c>
      <c r="AB179" s="112" t="e">
        <f t="shared" ref="AB179:AB204" si="468">(AA179/F179)*100</f>
        <v>#DIV/0!</v>
      </c>
    </row>
    <row r="180" spans="1:28" ht="15" customHeight="1" x14ac:dyDescent="0.2">
      <c r="A180" s="11">
        <v>13013</v>
      </c>
      <c r="B180" s="11"/>
      <c r="C180" s="11">
        <v>4116</v>
      </c>
      <c r="D180" s="11" t="s">
        <v>512</v>
      </c>
      <c r="E180" s="54">
        <v>290</v>
      </c>
      <c r="F180" s="185">
        <v>290</v>
      </c>
      <c r="G180" s="113">
        <v>288.89999999999998</v>
      </c>
      <c r="H180" s="112">
        <f>I180-G180</f>
        <v>0</v>
      </c>
      <c r="I180" s="113">
        <v>288.89999999999998</v>
      </c>
      <c r="J180" s="112">
        <f>K180-I180</f>
        <v>0</v>
      </c>
      <c r="K180" s="113">
        <v>288.89999999999998</v>
      </c>
      <c r="L180" s="112">
        <f>M180-K180</f>
        <v>0</v>
      </c>
      <c r="M180" s="113">
        <v>288.89999999999998</v>
      </c>
      <c r="N180" s="112">
        <f>O180-M180</f>
        <v>0</v>
      </c>
      <c r="O180" s="113">
        <v>288.89999999999998</v>
      </c>
      <c r="P180" s="112">
        <f>Q180-O180</f>
        <v>-288.89999999999998</v>
      </c>
      <c r="Q180" s="113">
        <v>0</v>
      </c>
      <c r="R180" s="112">
        <f>S180-Q180</f>
        <v>288.89999999999998</v>
      </c>
      <c r="S180" s="113">
        <v>288.89999999999998</v>
      </c>
      <c r="T180" s="112">
        <f>U180-S180</f>
        <v>-288.89999999999998</v>
      </c>
      <c r="U180" s="113">
        <v>0</v>
      </c>
      <c r="V180" s="112">
        <f>W180-U180</f>
        <v>0</v>
      </c>
      <c r="W180" s="113">
        <v>0</v>
      </c>
      <c r="X180" s="112">
        <f>Y180-W180</f>
        <v>0</v>
      </c>
      <c r="Y180" s="113">
        <v>0</v>
      </c>
      <c r="Z180" s="112">
        <f>AA180-Y180</f>
        <v>0</v>
      </c>
      <c r="AA180" s="113">
        <v>0</v>
      </c>
      <c r="AB180" s="112">
        <f t="shared" si="468"/>
        <v>0</v>
      </c>
    </row>
    <row r="181" spans="1:28" ht="13.5" hidden="1" customHeight="1" x14ac:dyDescent="0.2">
      <c r="A181" s="10">
        <v>14032</v>
      </c>
      <c r="B181" s="11"/>
      <c r="C181" s="11">
        <v>4116</v>
      </c>
      <c r="D181" s="11" t="s">
        <v>413</v>
      </c>
      <c r="E181" s="54">
        <v>0</v>
      </c>
      <c r="F181" s="185">
        <v>0</v>
      </c>
      <c r="G181" s="113">
        <v>0</v>
      </c>
      <c r="H181" s="112">
        <f t="shared" si="451"/>
        <v>0</v>
      </c>
      <c r="I181" s="113">
        <v>0</v>
      </c>
      <c r="J181" s="112">
        <f t="shared" si="452"/>
        <v>0</v>
      </c>
      <c r="K181" s="113">
        <v>0</v>
      </c>
      <c r="L181" s="112">
        <f t="shared" si="453"/>
        <v>0</v>
      </c>
      <c r="M181" s="113">
        <v>0</v>
      </c>
      <c r="N181" s="112">
        <f t="shared" si="447"/>
        <v>0</v>
      </c>
      <c r="O181" s="113">
        <v>0</v>
      </c>
      <c r="P181" s="112">
        <f t="shared" si="454"/>
        <v>0</v>
      </c>
      <c r="Q181" s="113">
        <v>0</v>
      </c>
      <c r="R181" s="112">
        <f t="shared" si="448"/>
        <v>0</v>
      </c>
      <c r="S181" s="113">
        <v>0</v>
      </c>
      <c r="T181" s="112">
        <f t="shared" si="449"/>
        <v>0</v>
      </c>
      <c r="U181" s="113">
        <v>0</v>
      </c>
      <c r="V181" s="112">
        <f t="shared" si="450"/>
        <v>0</v>
      </c>
      <c r="W181" s="113">
        <v>0</v>
      </c>
      <c r="X181" s="112">
        <f t="shared" si="455"/>
        <v>0</v>
      </c>
      <c r="Y181" s="113">
        <v>0</v>
      </c>
      <c r="Z181" s="112">
        <f t="shared" si="456"/>
        <v>0</v>
      </c>
      <c r="AA181" s="113">
        <v>0</v>
      </c>
      <c r="AB181" s="112" t="e">
        <f t="shared" si="468"/>
        <v>#DIV/0!</v>
      </c>
    </row>
    <row r="182" spans="1:28" ht="13.5" hidden="1" customHeight="1" x14ac:dyDescent="0.2">
      <c r="A182" s="10">
        <v>14990</v>
      </c>
      <c r="B182" s="11"/>
      <c r="C182" s="11">
        <v>4116</v>
      </c>
      <c r="D182" s="11" t="s">
        <v>528</v>
      </c>
      <c r="E182" s="54">
        <v>0</v>
      </c>
      <c r="F182" s="185">
        <v>0</v>
      </c>
      <c r="G182" s="113">
        <v>0</v>
      </c>
      <c r="H182" s="112">
        <f t="shared" ref="H182" si="469">I182-G182</f>
        <v>0</v>
      </c>
      <c r="I182" s="113">
        <v>0</v>
      </c>
      <c r="J182" s="112">
        <f t="shared" ref="J182" si="470">K182-I182</f>
        <v>0</v>
      </c>
      <c r="K182" s="113">
        <v>0</v>
      </c>
      <c r="L182" s="112">
        <f t="shared" ref="L182" si="471">M182-K182</f>
        <v>0</v>
      </c>
      <c r="M182" s="113">
        <v>0</v>
      </c>
      <c r="N182" s="112">
        <f t="shared" ref="N182" si="472">O182-M182</f>
        <v>0</v>
      </c>
      <c r="O182" s="113">
        <v>0</v>
      </c>
      <c r="P182" s="112">
        <f t="shared" ref="P182" si="473">Q182-O182</f>
        <v>0</v>
      </c>
      <c r="Q182" s="113">
        <v>0</v>
      </c>
      <c r="R182" s="112">
        <f t="shared" ref="R182" si="474">S182-Q182</f>
        <v>0</v>
      </c>
      <c r="S182" s="113">
        <v>0</v>
      </c>
      <c r="T182" s="112">
        <f t="shared" ref="T182" si="475">U182-S182</f>
        <v>0</v>
      </c>
      <c r="U182" s="113">
        <v>0</v>
      </c>
      <c r="V182" s="112">
        <f t="shared" ref="V182" si="476">W182-U182</f>
        <v>0</v>
      </c>
      <c r="W182" s="113">
        <v>0</v>
      </c>
      <c r="X182" s="112">
        <f t="shared" ref="X182" si="477">Y182-W182</f>
        <v>0</v>
      </c>
      <c r="Y182" s="113">
        <v>0</v>
      </c>
      <c r="Z182" s="112">
        <f t="shared" ref="Z182" si="478">AA182-Y182</f>
        <v>0</v>
      </c>
      <c r="AA182" s="113">
        <v>0</v>
      </c>
      <c r="AB182" s="112" t="e">
        <f t="shared" ref="AB182" si="479">(AA182/F182)*100</f>
        <v>#DIV/0!</v>
      </c>
    </row>
    <row r="183" spans="1:28" ht="15" customHeight="1" x14ac:dyDescent="0.2">
      <c r="A183" s="13"/>
      <c r="B183" s="13"/>
      <c r="C183" s="13">
        <v>4121</v>
      </c>
      <c r="D183" s="11" t="s">
        <v>313</v>
      </c>
      <c r="E183" s="54">
        <v>600</v>
      </c>
      <c r="F183" s="185">
        <v>600</v>
      </c>
      <c r="G183" s="113">
        <v>150</v>
      </c>
      <c r="H183" s="112">
        <f t="shared" si="451"/>
        <v>0</v>
      </c>
      <c r="I183" s="113">
        <v>150</v>
      </c>
      <c r="J183" s="112">
        <f t="shared" si="452"/>
        <v>75</v>
      </c>
      <c r="K183" s="113">
        <v>225</v>
      </c>
      <c r="L183" s="112">
        <f t="shared" si="453"/>
        <v>75</v>
      </c>
      <c r="M183" s="113">
        <v>300</v>
      </c>
      <c r="N183" s="112">
        <f t="shared" si="447"/>
        <v>0</v>
      </c>
      <c r="O183" s="113">
        <v>300</v>
      </c>
      <c r="P183" s="112">
        <f t="shared" si="454"/>
        <v>-300</v>
      </c>
      <c r="Q183" s="113">
        <v>0</v>
      </c>
      <c r="R183" s="112">
        <f t="shared" si="448"/>
        <v>450</v>
      </c>
      <c r="S183" s="113">
        <v>450</v>
      </c>
      <c r="T183" s="112">
        <f t="shared" si="449"/>
        <v>-450</v>
      </c>
      <c r="U183" s="113">
        <v>0</v>
      </c>
      <c r="V183" s="112">
        <f t="shared" si="450"/>
        <v>0</v>
      </c>
      <c r="W183" s="113">
        <v>0</v>
      </c>
      <c r="X183" s="112">
        <f t="shared" si="455"/>
        <v>0</v>
      </c>
      <c r="Y183" s="113">
        <v>0</v>
      </c>
      <c r="Z183" s="112">
        <f t="shared" si="456"/>
        <v>0</v>
      </c>
      <c r="AA183" s="113">
        <v>0</v>
      </c>
      <c r="AB183" s="112">
        <f t="shared" si="468"/>
        <v>0</v>
      </c>
    </row>
    <row r="184" spans="1:28" ht="15" hidden="1" customHeight="1" x14ac:dyDescent="0.2">
      <c r="A184" s="11"/>
      <c r="B184" s="11"/>
      <c r="C184" s="11">
        <v>4216</v>
      </c>
      <c r="D184" s="127" t="s">
        <v>355</v>
      </c>
      <c r="E184" s="54">
        <v>0</v>
      </c>
      <c r="F184" s="185">
        <v>0</v>
      </c>
      <c r="G184" s="113">
        <v>0</v>
      </c>
      <c r="H184" s="112">
        <f t="shared" si="451"/>
        <v>0</v>
      </c>
      <c r="I184" s="113">
        <v>0</v>
      </c>
      <c r="J184" s="112">
        <f t="shared" si="452"/>
        <v>0</v>
      </c>
      <c r="K184" s="113">
        <v>0</v>
      </c>
      <c r="L184" s="112">
        <f t="shared" si="453"/>
        <v>0</v>
      </c>
      <c r="M184" s="113">
        <v>0</v>
      </c>
      <c r="N184" s="112">
        <f t="shared" si="447"/>
        <v>0</v>
      </c>
      <c r="O184" s="113">
        <v>0</v>
      </c>
      <c r="P184" s="112">
        <f t="shared" si="454"/>
        <v>0</v>
      </c>
      <c r="Q184" s="113">
        <v>0</v>
      </c>
      <c r="R184" s="112">
        <f t="shared" si="448"/>
        <v>0</v>
      </c>
      <c r="S184" s="113">
        <v>0</v>
      </c>
      <c r="T184" s="112">
        <f t="shared" si="449"/>
        <v>0</v>
      </c>
      <c r="U184" s="113">
        <v>0</v>
      </c>
      <c r="V184" s="112">
        <f t="shared" si="450"/>
        <v>0</v>
      </c>
      <c r="W184" s="113">
        <v>0</v>
      </c>
      <c r="X184" s="112">
        <f t="shared" si="455"/>
        <v>0</v>
      </c>
      <c r="Y184" s="113">
        <v>0</v>
      </c>
      <c r="Z184" s="112">
        <f t="shared" si="456"/>
        <v>0</v>
      </c>
      <c r="AA184" s="113">
        <v>0</v>
      </c>
      <c r="AB184" s="112" t="e">
        <f t="shared" si="468"/>
        <v>#DIV/0!</v>
      </c>
    </row>
    <row r="185" spans="1:28" ht="15" hidden="1" customHeight="1" x14ac:dyDescent="0.2">
      <c r="A185" s="11"/>
      <c r="B185" s="11"/>
      <c r="C185" s="11">
        <v>4216</v>
      </c>
      <c r="D185" s="13" t="s">
        <v>439</v>
      </c>
      <c r="E185" s="54">
        <v>0</v>
      </c>
      <c r="F185" s="185">
        <v>0</v>
      </c>
      <c r="G185" s="113">
        <v>0</v>
      </c>
      <c r="H185" s="112">
        <f t="shared" si="451"/>
        <v>0</v>
      </c>
      <c r="I185" s="113">
        <v>0</v>
      </c>
      <c r="J185" s="112">
        <f t="shared" si="452"/>
        <v>0</v>
      </c>
      <c r="K185" s="113">
        <v>0</v>
      </c>
      <c r="L185" s="112">
        <f t="shared" si="453"/>
        <v>0</v>
      </c>
      <c r="M185" s="113">
        <v>0</v>
      </c>
      <c r="N185" s="112">
        <f t="shared" si="447"/>
        <v>0</v>
      </c>
      <c r="O185" s="113">
        <v>0</v>
      </c>
      <c r="P185" s="112">
        <f t="shared" si="454"/>
        <v>0</v>
      </c>
      <c r="Q185" s="113">
        <v>0</v>
      </c>
      <c r="R185" s="112">
        <f t="shared" si="448"/>
        <v>0</v>
      </c>
      <c r="S185" s="113">
        <v>0</v>
      </c>
      <c r="T185" s="112">
        <f t="shared" si="449"/>
        <v>0</v>
      </c>
      <c r="U185" s="113">
        <v>0</v>
      </c>
      <c r="V185" s="112">
        <f t="shared" si="450"/>
        <v>0</v>
      </c>
      <c r="W185" s="113">
        <v>0</v>
      </c>
      <c r="X185" s="112">
        <f t="shared" si="455"/>
        <v>0</v>
      </c>
      <c r="Y185" s="113">
        <v>0</v>
      </c>
      <c r="Z185" s="112">
        <f t="shared" si="456"/>
        <v>0</v>
      </c>
      <c r="AA185" s="113">
        <v>0</v>
      </c>
      <c r="AB185" s="112" t="e">
        <f t="shared" si="468"/>
        <v>#DIV/0!</v>
      </c>
    </row>
    <row r="186" spans="1:28" ht="15" hidden="1" customHeight="1" x14ac:dyDescent="0.2">
      <c r="A186" s="11"/>
      <c r="B186" s="11"/>
      <c r="C186" s="11">
        <v>4222</v>
      </c>
      <c r="D186" s="13" t="s">
        <v>513</v>
      </c>
      <c r="E186" s="54">
        <v>0</v>
      </c>
      <c r="F186" s="185">
        <v>0</v>
      </c>
      <c r="G186" s="113">
        <v>0</v>
      </c>
      <c r="H186" s="112">
        <f t="shared" ref="H186" si="480">I186-G186</f>
        <v>0</v>
      </c>
      <c r="I186" s="113">
        <v>0</v>
      </c>
      <c r="J186" s="112">
        <f t="shared" ref="J186" si="481">K186-I186</f>
        <v>0</v>
      </c>
      <c r="K186" s="113">
        <v>0</v>
      </c>
      <c r="L186" s="112">
        <f t="shared" ref="L186" si="482">M186-K186</f>
        <v>0</v>
      </c>
      <c r="M186" s="113">
        <v>0</v>
      </c>
      <c r="N186" s="112">
        <f t="shared" ref="N186" si="483">O186-M186</f>
        <v>0</v>
      </c>
      <c r="O186" s="113">
        <v>0</v>
      </c>
      <c r="P186" s="112">
        <f t="shared" ref="P186" si="484">Q186-O186</f>
        <v>0</v>
      </c>
      <c r="Q186" s="113">
        <v>0</v>
      </c>
      <c r="R186" s="112">
        <f t="shared" ref="R186" si="485">S186-Q186</f>
        <v>0</v>
      </c>
      <c r="S186" s="113">
        <v>0</v>
      </c>
      <c r="T186" s="112">
        <f t="shared" ref="T186" si="486">U186-S186</f>
        <v>0</v>
      </c>
      <c r="U186" s="113">
        <v>0</v>
      </c>
      <c r="V186" s="112">
        <f t="shared" ref="V186" si="487">W186-U186</f>
        <v>0</v>
      </c>
      <c r="W186" s="113">
        <v>0</v>
      </c>
      <c r="X186" s="112">
        <f t="shared" ref="X186" si="488">Y186-W186</f>
        <v>0</v>
      </c>
      <c r="Y186" s="113">
        <v>0</v>
      </c>
      <c r="Z186" s="112">
        <f t="shared" ref="Z186" si="489">AA186-Y186</f>
        <v>0</v>
      </c>
      <c r="AA186" s="113">
        <v>0</v>
      </c>
      <c r="AB186" s="112" t="e">
        <f t="shared" ref="AB186" si="490">(AA186/F186)*100</f>
        <v>#DIV/0!</v>
      </c>
    </row>
    <row r="187" spans="1:28" ht="15" customHeight="1" x14ac:dyDescent="0.2">
      <c r="A187" s="11"/>
      <c r="B187" s="11">
        <v>2219</v>
      </c>
      <c r="C187" s="11">
        <v>2111</v>
      </c>
      <c r="D187" s="11" t="s">
        <v>51</v>
      </c>
      <c r="E187" s="54">
        <v>10000</v>
      </c>
      <c r="F187" s="185">
        <v>10000</v>
      </c>
      <c r="G187" s="113">
        <v>1409.1</v>
      </c>
      <c r="H187" s="112">
        <f t="shared" si="451"/>
        <v>724</v>
      </c>
      <c r="I187" s="113">
        <v>2133.1</v>
      </c>
      <c r="J187" s="112">
        <f t="shared" si="452"/>
        <v>706.80000000000018</v>
      </c>
      <c r="K187" s="113">
        <v>2839.9</v>
      </c>
      <c r="L187" s="112">
        <f t="shared" si="453"/>
        <v>965.19999999999982</v>
      </c>
      <c r="M187" s="113">
        <v>3805.1</v>
      </c>
      <c r="N187" s="112">
        <f t="shared" si="447"/>
        <v>1107.0000000000005</v>
      </c>
      <c r="O187" s="113">
        <v>4912.1000000000004</v>
      </c>
      <c r="P187" s="112">
        <f t="shared" si="454"/>
        <v>-4912.1000000000004</v>
      </c>
      <c r="Q187" s="113">
        <v>0</v>
      </c>
      <c r="R187" s="112">
        <f t="shared" si="448"/>
        <v>6897.2</v>
      </c>
      <c r="S187" s="113">
        <v>6897.2</v>
      </c>
      <c r="T187" s="112">
        <f t="shared" si="449"/>
        <v>-6897.2</v>
      </c>
      <c r="U187" s="113">
        <v>0</v>
      </c>
      <c r="V187" s="112">
        <f t="shared" si="450"/>
        <v>0</v>
      </c>
      <c r="W187" s="113">
        <v>0</v>
      </c>
      <c r="X187" s="112">
        <f t="shared" si="455"/>
        <v>0</v>
      </c>
      <c r="Y187" s="113">
        <v>0</v>
      </c>
      <c r="Z187" s="112">
        <f t="shared" si="456"/>
        <v>0</v>
      </c>
      <c r="AA187" s="113">
        <v>0</v>
      </c>
      <c r="AB187" s="112">
        <f t="shared" si="468"/>
        <v>0</v>
      </c>
    </row>
    <row r="188" spans="1:28" ht="15" hidden="1" customHeight="1" x14ac:dyDescent="0.2">
      <c r="A188" s="11"/>
      <c r="B188" s="11">
        <v>2219</v>
      </c>
      <c r="C188" s="11">
        <v>2322</v>
      </c>
      <c r="D188" s="11" t="s">
        <v>278</v>
      </c>
      <c r="E188" s="54">
        <v>0</v>
      </c>
      <c r="F188" s="185">
        <v>0</v>
      </c>
      <c r="G188" s="113">
        <v>0</v>
      </c>
      <c r="H188" s="112">
        <f t="shared" si="451"/>
        <v>0</v>
      </c>
      <c r="I188" s="113">
        <v>0</v>
      </c>
      <c r="J188" s="112">
        <f t="shared" si="452"/>
        <v>0</v>
      </c>
      <c r="K188" s="113">
        <v>0</v>
      </c>
      <c r="L188" s="112">
        <f t="shared" si="453"/>
        <v>0</v>
      </c>
      <c r="M188" s="113">
        <v>0</v>
      </c>
      <c r="N188" s="112">
        <f t="shared" si="447"/>
        <v>0</v>
      </c>
      <c r="O188" s="113">
        <v>0</v>
      </c>
      <c r="P188" s="112">
        <f t="shared" si="454"/>
        <v>0</v>
      </c>
      <c r="Q188" s="113">
        <v>0</v>
      </c>
      <c r="R188" s="112">
        <f t="shared" si="448"/>
        <v>0</v>
      </c>
      <c r="S188" s="113">
        <v>0</v>
      </c>
      <c r="T188" s="112">
        <f t="shared" si="449"/>
        <v>0</v>
      </c>
      <c r="U188" s="113">
        <v>0</v>
      </c>
      <c r="V188" s="112">
        <f t="shared" si="450"/>
        <v>0</v>
      </c>
      <c r="W188" s="113">
        <v>0</v>
      </c>
      <c r="X188" s="112">
        <f t="shared" si="455"/>
        <v>0</v>
      </c>
      <c r="Y188" s="113">
        <v>0</v>
      </c>
      <c r="Z188" s="112">
        <f t="shared" si="456"/>
        <v>0</v>
      </c>
      <c r="AA188" s="113">
        <v>0</v>
      </c>
      <c r="AB188" s="112" t="e">
        <f t="shared" si="468"/>
        <v>#DIV/0!</v>
      </c>
    </row>
    <row r="189" spans="1:28" hidden="1" x14ac:dyDescent="0.2">
      <c r="A189" s="11"/>
      <c r="B189" s="11">
        <v>2219</v>
      </c>
      <c r="C189" s="11">
        <v>2329</v>
      </c>
      <c r="D189" s="11" t="s">
        <v>50</v>
      </c>
      <c r="E189" s="54">
        <v>0</v>
      </c>
      <c r="F189" s="185">
        <v>0</v>
      </c>
      <c r="G189" s="113">
        <v>0</v>
      </c>
      <c r="H189" s="112">
        <f t="shared" si="451"/>
        <v>0</v>
      </c>
      <c r="I189" s="113">
        <v>0</v>
      </c>
      <c r="J189" s="112">
        <f t="shared" si="452"/>
        <v>0</v>
      </c>
      <c r="K189" s="113">
        <v>0</v>
      </c>
      <c r="L189" s="112">
        <f t="shared" si="453"/>
        <v>0</v>
      </c>
      <c r="M189" s="113">
        <v>0</v>
      </c>
      <c r="N189" s="112">
        <f t="shared" si="447"/>
        <v>0</v>
      </c>
      <c r="O189" s="113">
        <v>0</v>
      </c>
      <c r="P189" s="112">
        <f t="shared" si="454"/>
        <v>0</v>
      </c>
      <c r="Q189" s="113">
        <v>0</v>
      </c>
      <c r="R189" s="112">
        <f t="shared" si="448"/>
        <v>0</v>
      </c>
      <c r="S189" s="113">
        <v>0</v>
      </c>
      <c r="T189" s="112">
        <f t="shared" si="449"/>
        <v>0</v>
      </c>
      <c r="U189" s="113">
        <v>0</v>
      </c>
      <c r="V189" s="112">
        <f t="shared" si="450"/>
        <v>0</v>
      </c>
      <c r="W189" s="113">
        <v>0</v>
      </c>
      <c r="X189" s="112">
        <f t="shared" si="455"/>
        <v>0</v>
      </c>
      <c r="Y189" s="113">
        <v>0</v>
      </c>
      <c r="Z189" s="112">
        <f t="shared" si="456"/>
        <v>0</v>
      </c>
      <c r="AA189" s="113">
        <v>0</v>
      </c>
      <c r="AB189" s="112" t="e">
        <f t="shared" si="468"/>
        <v>#DIV/0!</v>
      </c>
    </row>
    <row r="190" spans="1:28" hidden="1" x14ac:dyDescent="0.2">
      <c r="A190" s="11"/>
      <c r="B190" s="11">
        <v>3419</v>
      </c>
      <c r="C190" s="11">
        <v>2321</v>
      </c>
      <c r="D190" s="11" t="s">
        <v>293</v>
      </c>
      <c r="E190" s="54">
        <v>0</v>
      </c>
      <c r="F190" s="185">
        <v>0</v>
      </c>
      <c r="G190" s="113">
        <v>0</v>
      </c>
      <c r="H190" s="112">
        <f t="shared" si="451"/>
        <v>0</v>
      </c>
      <c r="I190" s="113">
        <v>0</v>
      </c>
      <c r="J190" s="112">
        <f t="shared" si="452"/>
        <v>0</v>
      </c>
      <c r="K190" s="113">
        <v>0</v>
      </c>
      <c r="L190" s="112">
        <f t="shared" si="453"/>
        <v>0</v>
      </c>
      <c r="M190" s="113">
        <v>0</v>
      </c>
      <c r="N190" s="112">
        <f t="shared" si="447"/>
        <v>0</v>
      </c>
      <c r="O190" s="113">
        <v>0</v>
      </c>
      <c r="P190" s="112">
        <f t="shared" si="454"/>
        <v>0</v>
      </c>
      <c r="Q190" s="113">
        <v>0</v>
      </c>
      <c r="R190" s="112">
        <f t="shared" si="448"/>
        <v>0</v>
      </c>
      <c r="S190" s="113">
        <v>0</v>
      </c>
      <c r="T190" s="112">
        <f t="shared" si="449"/>
        <v>0</v>
      </c>
      <c r="U190" s="113">
        <v>0</v>
      </c>
      <c r="V190" s="112">
        <f t="shared" si="450"/>
        <v>0</v>
      </c>
      <c r="W190" s="113">
        <v>0</v>
      </c>
      <c r="X190" s="112">
        <f t="shared" si="455"/>
        <v>0</v>
      </c>
      <c r="Y190" s="113">
        <v>0</v>
      </c>
      <c r="Z190" s="112">
        <f t="shared" si="456"/>
        <v>0</v>
      </c>
      <c r="AA190" s="113">
        <v>0</v>
      </c>
      <c r="AB190" s="112" t="e">
        <f t="shared" si="468"/>
        <v>#DIV/0!</v>
      </c>
    </row>
    <row r="191" spans="1:28" hidden="1" x14ac:dyDescent="0.2">
      <c r="A191" s="11"/>
      <c r="B191" s="11">
        <v>4379</v>
      </c>
      <c r="C191" s="11">
        <v>2212</v>
      </c>
      <c r="D191" s="11" t="s">
        <v>311</v>
      </c>
      <c r="E191" s="54">
        <v>0</v>
      </c>
      <c r="F191" s="185">
        <v>0</v>
      </c>
      <c r="G191" s="113">
        <v>0</v>
      </c>
      <c r="H191" s="112">
        <f t="shared" si="451"/>
        <v>0</v>
      </c>
      <c r="I191" s="113">
        <v>0</v>
      </c>
      <c r="J191" s="112">
        <f t="shared" si="452"/>
        <v>0</v>
      </c>
      <c r="K191" s="113">
        <v>0</v>
      </c>
      <c r="L191" s="112">
        <f t="shared" si="453"/>
        <v>0</v>
      </c>
      <c r="M191" s="113">
        <v>0</v>
      </c>
      <c r="N191" s="112">
        <f t="shared" si="447"/>
        <v>0</v>
      </c>
      <c r="O191" s="113">
        <v>0</v>
      </c>
      <c r="P191" s="112">
        <f t="shared" si="454"/>
        <v>0</v>
      </c>
      <c r="Q191" s="113">
        <v>0</v>
      </c>
      <c r="R191" s="112">
        <f t="shared" si="448"/>
        <v>0</v>
      </c>
      <c r="S191" s="113">
        <v>0</v>
      </c>
      <c r="T191" s="112">
        <f t="shared" si="449"/>
        <v>0</v>
      </c>
      <c r="U191" s="113">
        <v>0</v>
      </c>
      <c r="V191" s="112">
        <f t="shared" si="450"/>
        <v>0</v>
      </c>
      <c r="W191" s="113">
        <v>0</v>
      </c>
      <c r="X191" s="112">
        <f t="shared" si="455"/>
        <v>0</v>
      </c>
      <c r="Y191" s="113">
        <v>0</v>
      </c>
      <c r="Z191" s="112">
        <f t="shared" si="456"/>
        <v>0</v>
      </c>
      <c r="AA191" s="113">
        <v>0</v>
      </c>
      <c r="AB191" s="112" t="e">
        <f t="shared" si="468"/>
        <v>#DIV/0!</v>
      </c>
    </row>
    <row r="192" spans="1:28" ht="15" customHeight="1" x14ac:dyDescent="0.2">
      <c r="A192" s="11"/>
      <c r="B192" s="11">
        <v>3421</v>
      </c>
      <c r="C192" s="11">
        <v>2324</v>
      </c>
      <c r="D192" s="11" t="s">
        <v>423</v>
      </c>
      <c r="E192" s="54">
        <v>0</v>
      </c>
      <c r="F192" s="185">
        <v>0</v>
      </c>
      <c r="G192" s="113">
        <v>0</v>
      </c>
      <c r="H192" s="112">
        <f t="shared" ref="H192" si="491">I192-G192</f>
        <v>0</v>
      </c>
      <c r="I192" s="113">
        <v>0</v>
      </c>
      <c r="J192" s="112">
        <f t="shared" ref="J192" si="492">K192-I192</f>
        <v>0</v>
      </c>
      <c r="K192" s="113">
        <v>0</v>
      </c>
      <c r="L192" s="112">
        <f t="shared" ref="L192" si="493">M192-K192</f>
        <v>0</v>
      </c>
      <c r="M192" s="113">
        <v>0</v>
      </c>
      <c r="N192" s="112">
        <f t="shared" ref="N192" si="494">O192-M192</f>
        <v>0</v>
      </c>
      <c r="O192" s="113">
        <v>0</v>
      </c>
      <c r="P192" s="112">
        <f t="shared" ref="P192" si="495">Q192-O192</f>
        <v>0</v>
      </c>
      <c r="Q192" s="113">
        <v>0</v>
      </c>
      <c r="R192" s="112">
        <f t="shared" ref="R192" si="496">S192-Q192</f>
        <v>16.5</v>
      </c>
      <c r="S192" s="113">
        <v>16.5</v>
      </c>
      <c r="T192" s="112">
        <f t="shared" ref="T192" si="497">U192-S192</f>
        <v>-16.5</v>
      </c>
      <c r="U192" s="113">
        <v>0</v>
      </c>
      <c r="V192" s="112">
        <f t="shared" ref="V192" si="498">W192-U192</f>
        <v>0</v>
      </c>
      <c r="W192" s="113">
        <v>0</v>
      </c>
      <c r="X192" s="112">
        <f t="shared" ref="X192" si="499">Y192-W192</f>
        <v>0</v>
      </c>
      <c r="Y192" s="113">
        <v>0</v>
      </c>
      <c r="Z192" s="112">
        <f t="shared" ref="Z192" si="500">AA192-Y192</f>
        <v>0</v>
      </c>
      <c r="AA192" s="113">
        <v>0</v>
      </c>
      <c r="AB192" s="112" t="e">
        <f t="shared" si="468"/>
        <v>#DIV/0!</v>
      </c>
    </row>
    <row r="193" spans="1:28" x14ac:dyDescent="0.2">
      <c r="A193" s="11"/>
      <c r="B193" s="11">
        <v>5311</v>
      </c>
      <c r="C193" s="11">
        <v>2111</v>
      </c>
      <c r="D193" s="11" t="s">
        <v>49</v>
      </c>
      <c r="E193" s="54">
        <v>435</v>
      </c>
      <c r="F193" s="185">
        <v>435</v>
      </c>
      <c r="G193" s="113">
        <v>56.6</v>
      </c>
      <c r="H193" s="112">
        <f t="shared" si="451"/>
        <v>13.499999999999993</v>
      </c>
      <c r="I193" s="113">
        <v>70.099999999999994</v>
      </c>
      <c r="J193" s="112">
        <f t="shared" si="452"/>
        <v>90.1</v>
      </c>
      <c r="K193" s="113">
        <v>160.19999999999999</v>
      </c>
      <c r="L193" s="112">
        <f t="shared" si="453"/>
        <v>9.1000000000000227</v>
      </c>
      <c r="M193" s="113">
        <v>169.3</v>
      </c>
      <c r="N193" s="112">
        <f t="shared" si="447"/>
        <v>33.299999999999983</v>
      </c>
      <c r="O193" s="113">
        <v>202.6</v>
      </c>
      <c r="P193" s="112">
        <f t="shared" si="454"/>
        <v>-202.6</v>
      </c>
      <c r="Q193" s="113">
        <v>0</v>
      </c>
      <c r="R193" s="112">
        <f t="shared" si="448"/>
        <v>277</v>
      </c>
      <c r="S193" s="113">
        <v>277</v>
      </c>
      <c r="T193" s="112">
        <f t="shared" si="449"/>
        <v>-277</v>
      </c>
      <c r="U193" s="113">
        <v>0</v>
      </c>
      <c r="V193" s="112">
        <f t="shared" si="450"/>
        <v>0</v>
      </c>
      <c r="W193" s="113">
        <v>0</v>
      </c>
      <c r="X193" s="112">
        <f t="shared" si="455"/>
        <v>0</v>
      </c>
      <c r="Y193" s="113">
        <v>0</v>
      </c>
      <c r="Z193" s="112">
        <f t="shared" si="456"/>
        <v>0</v>
      </c>
      <c r="AA193" s="113">
        <v>0</v>
      </c>
      <c r="AB193" s="112">
        <f t="shared" si="468"/>
        <v>0</v>
      </c>
    </row>
    <row r="194" spans="1:28" ht="14.1" customHeight="1" x14ac:dyDescent="0.2">
      <c r="A194" s="11"/>
      <c r="B194" s="11">
        <v>5311</v>
      </c>
      <c r="C194" s="11">
        <v>2212</v>
      </c>
      <c r="D194" s="11" t="s">
        <v>220</v>
      </c>
      <c r="E194" s="54">
        <v>1600</v>
      </c>
      <c r="F194" s="185">
        <v>1600</v>
      </c>
      <c r="G194" s="113">
        <v>18.399999999999999</v>
      </c>
      <c r="H194" s="112">
        <f t="shared" si="451"/>
        <v>22.6</v>
      </c>
      <c r="I194" s="113">
        <v>41</v>
      </c>
      <c r="J194" s="112">
        <f t="shared" si="452"/>
        <v>29</v>
      </c>
      <c r="K194" s="113">
        <v>70</v>
      </c>
      <c r="L194" s="112">
        <f t="shared" si="453"/>
        <v>23.400000000000006</v>
      </c>
      <c r="M194" s="113">
        <v>93.4</v>
      </c>
      <c r="N194" s="112">
        <f t="shared" si="447"/>
        <v>145.5</v>
      </c>
      <c r="O194" s="113">
        <v>238.9</v>
      </c>
      <c r="P194" s="112">
        <f t="shared" si="454"/>
        <v>-238.9</v>
      </c>
      <c r="Q194" s="113">
        <v>0</v>
      </c>
      <c r="R194" s="112">
        <f t="shared" si="448"/>
        <v>145.6</v>
      </c>
      <c r="S194" s="113">
        <v>145.6</v>
      </c>
      <c r="T194" s="112">
        <f t="shared" si="449"/>
        <v>-145.6</v>
      </c>
      <c r="U194" s="113">
        <v>0</v>
      </c>
      <c r="V194" s="112">
        <f t="shared" si="450"/>
        <v>0</v>
      </c>
      <c r="W194" s="113">
        <v>0</v>
      </c>
      <c r="X194" s="112">
        <f t="shared" si="455"/>
        <v>0</v>
      </c>
      <c r="Y194" s="113">
        <v>0</v>
      </c>
      <c r="Z194" s="112">
        <f t="shared" si="456"/>
        <v>0</v>
      </c>
      <c r="AA194" s="113">
        <v>0</v>
      </c>
      <c r="AB194" s="112">
        <f t="shared" si="468"/>
        <v>0</v>
      </c>
    </row>
    <row r="195" spans="1:28" ht="18" hidden="1" customHeight="1" x14ac:dyDescent="0.2">
      <c r="A195" s="29"/>
      <c r="B195" s="29">
        <v>5311</v>
      </c>
      <c r="C195" s="29">
        <v>2310</v>
      </c>
      <c r="D195" s="29" t="s">
        <v>225</v>
      </c>
      <c r="E195" s="54">
        <v>0</v>
      </c>
      <c r="F195" s="185">
        <v>0</v>
      </c>
      <c r="G195" s="113">
        <v>0</v>
      </c>
      <c r="H195" s="112">
        <f t="shared" si="451"/>
        <v>0</v>
      </c>
      <c r="I195" s="113">
        <v>0</v>
      </c>
      <c r="J195" s="112">
        <f t="shared" si="452"/>
        <v>0</v>
      </c>
      <c r="K195" s="113">
        <v>0</v>
      </c>
      <c r="L195" s="112">
        <f t="shared" si="453"/>
        <v>0</v>
      </c>
      <c r="M195" s="113">
        <v>0</v>
      </c>
      <c r="N195" s="112">
        <f t="shared" si="447"/>
        <v>0</v>
      </c>
      <c r="O195" s="113">
        <v>0</v>
      </c>
      <c r="P195" s="112">
        <f t="shared" si="454"/>
        <v>0</v>
      </c>
      <c r="Q195" s="113">
        <v>0</v>
      </c>
      <c r="R195" s="112">
        <f t="shared" si="448"/>
        <v>0</v>
      </c>
      <c r="S195" s="113">
        <v>0</v>
      </c>
      <c r="T195" s="112">
        <f t="shared" si="449"/>
        <v>0</v>
      </c>
      <c r="U195" s="113">
        <v>0</v>
      </c>
      <c r="V195" s="112">
        <f t="shared" si="450"/>
        <v>0</v>
      </c>
      <c r="W195" s="113">
        <v>0</v>
      </c>
      <c r="X195" s="112">
        <f t="shared" si="455"/>
        <v>0</v>
      </c>
      <c r="Y195" s="113">
        <v>0</v>
      </c>
      <c r="Z195" s="112">
        <f t="shared" si="456"/>
        <v>0</v>
      </c>
      <c r="AA195" s="113">
        <v>0</v>
      </c>
      <c r="AB195" s="112" t="e">
        <f t="shared" si="468"/>
        <v>#DIV/0!</v>
      </c>
    </row>
    <row r="196" spans="1:28" ht="16.5" customHeight="1" x14ac:dyDescent="0.2">
      <c r="A196" s="11">
        <v>777</v>
      </c>
      <c r="B196" s="11">
        <v>5311</v>
      </c>
      <c r="C196" s="11">
        <v>2212</v>
      </c>
      <c r="D196" s="11" t="s">
        <v>312</v>
      </c>
      <c r="E196" s="54">
        <v>0</v>
      </c>
      <c r="F196" s="185">
        <v>0</v>
      </c>
      <c r="G196" s="113">
        <v>23.1</v>
      </c>
      <c r="H196" s="112">
        <f t="shared" si="451"/>
        <v>29</v>
      </c>
      <c r="I196" s="113">
        <v>52.1</v>
      </c>
      <c r="J196" s="112">
        <f t="shared" si="452"/>
        <v>27.6</v>
      </c>
      <c r="K196" s="113">
        <v>79.7</v>
      </c>
      <c r="L196" s="112">
        <f t="shared" si="453"/>
        <v>36.799999999999997</v>
      </c>
      <c r="M196" s="113">
        <v>116.5</v>
      </c>
      <c r="N196" s="112">
        <f t="shared" si="447"/>
        <v>-116.5</v>
      </c>
      <c r="O196" s="113">
        <v>0</v>
      </c>
      <c r="P196" s="112">
        <f t="shared" si="454"/>
        <v>0</v>
      </c>
      <c r="Q196" s="113">
        <v>0</v>
      </c>
      <c r="R196" s="112">
        <f t="shared" si="448"/>
        <v>181.3</v>
      </c>
      <c r="S196" s="113">
        <v>181.3</v>
      </c>
      <c r="T196" s="112">
        <f t="shared" si="449"/>
        <v>-181.3</v>
      </c>
      <c r="U196" s="113">
        <v>0</v>
      </c>
      <c r="V196" s="112">
        <f t="shared" si="450"/>
        <v>0</v>
      </c>
      <c r="W196" s="113">
        <v>0</v>
      </c>
      <c r="X196" s="112">
        <f t="shared" si="455"/>
        <v>0</v>
      </c>
      <c r="Y196" s="113">
        <v>0</v>
      </c>
      <c r="Z196" s="112">
        <f t="shared" si="456"/>
        <v>0</v>
      </c>
      <c r="AA196" s="113">
        <v>0</v>
      </c>
      <c r="AB196" s="112" t="e">
        <f t="shared" si="468"/>
        <v>#DIV/0!</v>
      </c>
    </row>
    <row r="197" spans="1:28" x14ac:dyDescent="0.2">
      <c r="A197" s="29"/>
      <c r="B197" s="29">
        <v>5311</v>
      </c>
      <c r="C197" s="29">
        <v>2322</v>
      </c>
      <c r="D197" s="29" t="s">
        <v>226</v>
      </c>
      <c r="E197" s="54">
        <v>0</v>
      </c>
      <c r="F197" s="185">
        <v>0</v>
      </c>
      <c r="G197" s="113">
        <v>0</v>
      </c>
      <c r="H197" s="112">
        <f t="shared" si="451"/>
        <v>0</v>
      </c>
      <c r="I197" s="113">
        <v>0</v>
      </c>
      <c r="J197" s="112">
        <f t="shared" si="452"/>
        <v>0</v>
      </c>
      <c r="K197" s="113">
        <v>0</v>
      </c>
      <c r="L197" s="112">
        <f t="shared" si="453"/>
        <v>0</v>
      </c>
      <c r="M197" s="113">
        <v>0</v>
      </c>
      <c r="N197" s="112">
        <f t="shared" si="447"/>
        <v>0</v>
      </c>
      <c r="O197" s="113">
        <v>0</v>
      </c>
      <c r="P197" s="112">
        <f t="shared" si="454"/>
        <v>0</v>
      </c>
      <c r="Q197" s="113">
        <v>0</v>
      </c>
      <c r="R197" s="112">
        <f t="shared" si="448"/>
        <v>85.7</v>
      </c>
      <c r="S197" s="113">
        <v>85.7</v>
      </c>
      <c r="T197" s="112">
        <f t="shared" si="449"/>
        <v>-85.7</v>
      </c>
      <c r="U197" s="113">
        <v>0</v>
      </c>
      <c r="V197" s="112">
        <f t="shared" si="450"/>
        <v>0</v>
      </c>
      <c r="W197" s="113">
        <v>0</v>
      </c>
      <c r="X197" s="112">
        <f t="shared" si="455"/>
        <v>0</v>
      </c>
      <c r="Y197" s="113">
        <v>0</v>
      </c>
      <c r="Z197" s="112">
        <f t="shared" si="456"/>
        <v>0</v>
      </c>
      <c r="AA197" s="113">
        <v>0</v>
      </c>
      <c r="AB197" s="112" t="e">
        <f t="shared" si="468"/>
        <v>#DIV/0!</v>
      </c>
    </row>
    <row r="198" spans="1:28" x14ac:dyDescent="0.2">
      <c r="A198" s="11"/>
      <c r="B198" s="11">
        <v>5311</v>
      </c>
      <c r="C198" s="11">
        <v>2324</v>
      </c>
      <c r="D198" s="11" t="s">
        <v>221</v>
      </c>
      <c r="E198" s="54">
        <v>50</v>
      </c>
      <c r="F198" s="185">
        <v>50</v>
      </c>
      <c r="G198" s="113">
        <v>4.5999999999999996</v>
      </c>
      <c r="H198" s="112">
        <f t="shared" si="451"/>
        <v>41.1</v>
      </c>
      <c r="I198" s="113">
        <v>45.7</v>
      </c>
      <c r="J198" s="112">
        <f t="shared" si="452"/>
        <v>0.5</v>
      </c>
      <c r="K198" s="113">
        <v>46.2</v>
      </c>
      <c r="L198" s="112">
        <f t="shared" si="453"/>
        <v>0.5</v>
      </c>
      <c r="M198" s="113">
        <v>46.7</v>
      </c>
      <c r="N198" s="112">
        <f t="shared" si="447"/>
        <v>0.5</v>
      </c>
      <c r="O198" s="113">
        <v>47.2</v>
      </c>
      <c r="P198" s="112">
        <f t="shared" si="454"/>
        <v>-47.2</v>
      </c>
      <c r="Q198" s="113">
        <v>0</v>
      </c>
      <c r="R198" s="112">
        <f t="shared" si="448"/>
        <v>385.5</v>
      </c>
      <c r="S198" s="113">
        <v>385.5</v>
      </c>
      <c r="T198" s="112">
        <f t="shared" si="449"/>
        <v>-385.5</v>
      </c>
      <c r="U198" s="113">
        <v>0</v>
      </c>
      <c r="V198" s="112">
        <f t="shared" si="450"/>
        <v>0</v>
      </c>
      <c r="W198" s="113">
        <v>0</v>
      </c>
      <c r="X198" s="112">
        <f t="shared" si="455"/>
        <v>0</v>
      </c>
      <c r="Y198" s="113">
        <v>0</v>
      </c>
      <c r="Z198" s="112">
        <f t="shared" si="456"/>
        <v>0</v>
      </c>
      <c r="AA198" s="113">
        <v>0</v>
      </c>
      <c r="AB198" s="112">
        <f t="shared" si="468"/>
        <v>0</v>
      </c>
    </row>
    <row r="199" spans="1:28" ht="17.45" customHeight="1" x14ac:dyDescent="0.2">
      <c r="A199" s="29"/>
      <c r="B199" s="29">
        <v>5311</v>
      </c>
      <c r="C199" s="29">
        <v>2329</v>
      </c>
      <c r="D199" s="29" t="s">
        <v>222</v>
      </c>
      <c r="E199" s="54">
        <v>0</v>
      </c>
      <c r="F199" s="185">
        <v>0</v>
      </c>
      <c r="G199" s="113">
        <v>0</v>
      </c>
      <c r="H199" s="112">
        <f t="shared" si="451"/>
        <v>0</v>
      </c>
      <c r="I199" s="113">
        <v>0</v>
      </c>
      <c r="J199" s="112">
        <f t="shared" si="452"/>
        <v>0</v>
      </c>
      <c r="K199" s="113">
        <v>0</v>
      </c>
      <c r="L199" s="112">
        <f t="shared" si="453"/>
        <v>0</v>
      </c>
      <c r="M199" s="113">
        <v>0</v>
      </c>
      <c r="N199" s="112">
        <f t="shared" si="447"/>
        <v>19.899999999999999</v>
      </c>
      <c r="O199" s="113">
        <v>19.899999999999999</v>
      </c>
      <c r="P199" s="112">
        <f t="shared" si="454"/>
        <v>-19.899999999999999</v>
      </c>
      <c r="Q199" s="113">
        <v>0</v>
      </c>
      <c r="R199" s="112">
        <f t="shared" si="448"/>
        <v>19.899999999999999</v>
      </c>
      <c r="S199" s="113">
        <v>19.899999999999999</v>
      </c>
      <c r="T199" s="112">
        <f t="shared" si="449"/>
        <v>-19.899999999999999</v>
      </c>
      <c r="U199" s="113">
        <v>0</v>
      </c>
      <c r="V199" s="112">
        <f t="shared" si="450"/>
        <v>0</v>
      </c>
      <c r="W199" s="113">
        <v>0</v>
      </c>
      <c r="X199" s="112">
        <f t="shared" si="455"/>
        <v>0</v>
      </c>
      <c r="Y199" s="113">
        <v>0</v>
      </c>
      <c r="Z199" s="112">
        <f t="shared" si="456"/>
        <v>0</v>
      </c>
      <c r="AA199" s="113">
        <v>0</v>
      </c>
      <c r="AB199" s="112" t="e">
        <f t="shared" si="468"/>
        <v>#DIV/0!</v>
      </c>
    </row>
    <row r="200" spans="1:28" ht="15.75" hidden="1" customHeight="1" x14ac:dyDescent="0.2">
      <c r="A200" s="29"/>
      <c r="B200" s="29">
        <v>5311</v>
      </c>
      <c r="C200" s="29">
        <v>2329</v>
      </c>
      <c r="D200" s="29" t="s">
        <v>222</v>
      </c>
      <c r="E200" s="54">
        <v>0</v>
      </c>
      <c r="F200" s="185">
        <v>0</v>
      </c>
      <c r="G200" s="113">
        <v>0</v>
      </c>
      <c r="H200" s="112">
        <f t="shared" si="451"/>
        <v>0</v>
      </c>
      <c r="I200" s="113">
        <v>0</v>
      </c>
      <c r="J200" s="112">
        <f t="shared" si="452"/>
        <v>0</v>
      </c>
      <c r="K200" s="113">
        <v>0</v>
      </c>
      <c r="L200" s="112">
        <f t="shared" si="453"/>
        <v>0</v>
      </c>
      <c r="M200" s="113">
        <v>0</v>
      </c>
      <c r="N200" s="112">
        <f t="shared" si="447"/>
        <v>0</v>
      </c>
      <c r="O200" s="113">
        <v>0</v>
      </c>
      <c r="P200" s="112">
        <f t="shared" si="454"/>
        <v>0</v>
      </c>
      <c r="Q200" s="113">
        <v>0</v>
      </c>
      <c r="R200" s="112">
        <f t="shared" si="448"/>
        <v>0</v>
      </c>
      <c r="S200" s="113">
        <v>0</v>
      </c>
      <c r="T200" s="112">
        <f t="shared" si="449"/>
        <v>0</v>
      </c>
      <c r="U200" s="113">
        <v>0</v>
      </c>
      <c r="V200" s="112">
        <f t="shared" si="450"/>
        <v>0</v>
      </c>
      <c r="W200" s="113">
        <v>0</v>
      </c>
      <c r="X200" s="112">
        <f t="shared" si="455"/>
        <v>0</v>
      </c>
      <c r="Y200" s="113">
        <v>0</v>
      </c>
      <c r="Z200" s="112">
        <f t="shared" si="456"/>
        <v>0</v>
      </c>
      <c r="AA200" s="113">
        <v>0</v>
      </c>
      <c r="AB200" s="112" t="e">
        <f t="shared" si="468"/>
        <v>#DIV/0!</v>
      </c>
    </row>
    <row r="201" spans="1:28" hidden="1" x14ac:dyDescent="0.2">
      <c r="A201" s="29"/>
      <c r="B201" s="29">
        <v>5311</v>
      </c>
      <c r="C201" s="29">
        <v>3113</v>
      </c>
      <c r="D201" s="29" t="s">
        <v>223</v>
      </c>
      <c r="E201" s="54">
        <v>0</v>
      </c>
      <c r="F201" s="185">
        <v>0</v>
      </c>
      <c r="G201" s="113">
        <v>0</v>
      </c>
      <c r="H201" s="112">
        <f t="shared" si="451"/>
        <v>0</v>
      </c>
      <c r="I201" s="113">
        <v>0</v>
      </c>
      <c r="J201" s="112">
        <f t="shared" si="452"/>
        <v>0</v>
      </c>
      <c r="K201" s="113">
        <v>0</v>
      </c>
      <c r="L201" s="112">
        <f t="shared" si="453"/>
        <v>0</v>
      </c>
      <c r="M201" s="113">
        <v>0</v>
      </c>
      <c r="N201" s="112">
        <f t="shared" si="447"/>
        <v>0</v>
      </c>
      <c r="O201" s="113">
        <v>0</v>
      </c>
      <c r="P201" s="112">
        <f t="shared" si="454"/>
        <v>0</v>
      </c>
      <c r="Q201" s="113">
        <v>0</v>
      </c>
      <c r="R201" s="112">
        <f t="shared" si="448"/>
        <v>0</v>
      </c>
      <c r="S201" s="113">
        <v>0</v>
      </c>
      <c r="T201" s="112">
        <f t="shared" si="449"/>
        <v>0</v>
      </c>
      <c r="U201" s="113">
        <v>0</v>
      </c>
      <c r="V201" s="112">
        <f t="shared" si="450"/>
        <v>0</v>
      </c>
      <c r="W201" s="113">
        <v>0</v>
      </c>
      <c r="X201" s="112">
        <f t="shared" si="455"/>
        <v>0</v>
      </c>
      <c r="Y201" s="113">
        <v>0</v>
      </c>
      <c r="Z201" s="112">
        <f t="shared" si="456"/>
        <v>0</v>
      </c>
      <c r="AA201" s="113">
        <v>0</v>
      </c>
      <c r="AB201" s="112" t="e">
        <f t="shared" si="468"/>
        <v>#DIV/0!</v>
      </c>
    </row>
    <row r="202" spans="1:28" hidden="1" x14ac:dyDescent="0.2">
      <c r="A202" s="29"/>
      <c r="B202" s="29">
        <v>6409</v>
      </c>
      <c r="C202" s="29">
        <v>2328</v>
      </c>
      <c r="D202" s="29" t="s">
        <v>224</v>
      </c>
      <c r="E202" s="54">
        <v>0</v>
      </c>
      <c r="F202" s="185">
        <v>0</v>
      </c>
      <c r="G202" s="113">
        <v>0</v>
      </c>
      <c r="H202" s="112">
        <f t="shared" si="451"/>
        <v>0</v>
      </c>
      <c r="I202" s="113">
        <v>0</v>
      </c>
      <c r="J202" s="112">
        <f t="shared" si="452"/>
        <v>0</v>
      </c>
      <c r="K202" s="113">
        <v>0</v>
      </c>
      <c r="L202" s="112">
        <f t="shared" si="453"/>
        <v>0</v>
      </c>
      <c r="M202" s="113">
        <v>0</v>
      </c>
      <c r="N202" s="112">
        <f t="shared" si="447"/>
        <v>0</v>
      </c>
      <c r="O202" s="113">
        <v>0</v>
      </c>
      <c r="P202" s="112">
        <f t="shared" si="454"/>
        <v>0</v>
      </c>
      <c r="Q202" s="113">
        <v>0</v>
      </c>
      <c r="R202" s="112">
        <f t="shared" si="448"/>
        <v>0</v>
      </c>
      <c r="S202" s="113">
        <v>0</v>
      </c>
      <c r="T202" s="112">
        <f t="shared" si="449"/>
        <v>0</v>
      </c>
      <c r="U202" s="113">
        <v>0</v>
      </c>
      <c r="V202" s="112">
        <f t="shared" si="450"/>
        <v>0</v>
      </c>
      <c r="W202" s="113">
        <v>0</v>
      </c>
      <c r="X202" s="112">
        <f t="shared" si="455"/>
        <v>0</v>
      </c>
      <c r="Y202" s="113">
        <v>0</v>
      </c>
      <c r="Z202" s="112">
        <f t="shared" si="456"/>
        <v>0</v>
      </c>
      <c r="AA202" s="113">
        <v>0</v>
      </c>
      <c r="AB202" s="112" t="e">
        <f t="shared" si="468"/>
        <v>#DIV/0!</v>
      </c>
    </row>
    <row r="203" spans="1:28" ht="15.75" thickBot="1" x14ac:dyDescent="0.25">
      <c r="A203" s="29"/>
      <c r="B203" s="29">
        <v>6409</v>
      </c>
      <c r="C203" s="29">
        <v>2329</v>
      </c>
      <c r="D203" s="29" t="s">
        <v>577</v>
      </c>
      <c r="E203" s="54">
        <v>0</v>
      </c>
      <c r="F203" s="185">
        <v>0</v>
      </c>
      <c r="G203" s="113">
        <v>0</v>
      </c>
      <c r="H203" s="112">
        <f t="shared" ref="H203" si="501">I203-G203</f>
        <v>0</v>
      </c>
      <c r="I203" s="113">
        <v>0</v>
      </c>
      <c r="J203" s="112">
        <f t="shared" ref="J203" si="502">K203-I203</f>
        <v>0</v>
      </c>
      <c r="K203" s="113">
        <v>0</v>
      </c>
      <c r="L203" s="112">
        <f t="shared" ref="L203" si="503">M203-K203</f>
        <v>0</v>
      </c>
      <c r="M203" s="113">
        <v>0</v>
      </c>
      <c r="N203" s="112">
        <f t="shared" ref="N203" si="504">O203-M203</f>
        <v>0</v>
      </c>
      <c r="O203" s="113">
        <v>0</v>
      </c>
      <c r="P203" s="112">
        <f t="shared" ref="P203" si="505">Q203-O203</f>
        <v>0</v>
      </c>
      <c r="Q203" s="113">
        <v>0</v>
      </c>
      <c r="R203" s="112">
        <f t="shared" ref="R203" si="506">S203-Q203</f>
        <v>0</v>
      </c>
      <c r="S203" s="113">
        <v>0</v>
      </c>
      <c r="T203" s="112">
        <f t="shared" ref="T203" si="507">U203-S203</f>
        <v>0</v>
      </c>
      <c r="U203" s="113">
        <v>0</v>
      </c>
      <c r="V203" s="112">
        <f t="shared" ref="V203" si="508">W203-U203</f>
        <v>0</v>
      </c>
      <c r="W203" s="113">
        <v>0</v>
      </c>
      <c r="X203" s="112">
        <f t="shared" ref="X203" si="509">Y203-W203</f>
        <v>0</v>
      </c>
      <c r="Y203" s="113">
        <v>0</v>
      </c>
      <c r="Z203" s="112">
        <f t="shared" ref="Z203" si="510">AA203-Y203</f>
        <v>0</v>
      </c>
      <c r="AA203" s="113">
        <v>0</v>
      </c>
      <c r="AB203" s="112" t="e">
        <f t="shared" ref="AB203" si="511">(AA203/F203)*100</f>
        <v>#DIV/0!</v>
      </c>
    </row>
    <row r="204" spans="1:28" ht="16.7" hidden="1" customHeight="1" thickBot="1" x14ac:dyDescent="0.25">
      <c r="A204" s="11"/>
      <c r="B204" s="11">
        <v>6171</v>
      </c>
      <c r="C204" s="11">
        <v>2212</v>
      </c>
      <c r="D204" s="29" t="s">
        <v>284</v>
      </c>
      <c r="E204" s="54">
        <v>0</v>
      </c>
      <c r="F204" s="185">
        <v>0</v>
      </c>
      <c r="G204" s="113">
        <v>0</v>
      </c>
      <c r="H204" s="112">
        <f t="shared" si="451"/>
        <v>0</v>
      </c>
      <c r="I204" s="113">
        <v>0</v>
      </c>
      <c r="J204" s="112">
        <f t="shared" si="452"/>
        <v>0</v>
      </c>
      <c r="K204" s="113">
        <v>0</v>
      </c>
      <c r="L204" s="112">
        <f t="shared" si="453"/>
        <v>0</v>
      </c>
      <c r="M204" s="113">
        <v>0</v>
      </c>
      <c r="N204" s="112">
        <f t="shared" si="447"/>
        <v>0</v>
      </c>
      <c r="O204" s="113">
        <v>0</v>
      </c>
      <c r="P204" s="112">
        <f t="shared" si="454"/>
        <v>0</v>
      </c>
      <c r="Q204" s="113">
        <v>0</v>
      </c>
      <c r="R204" s="112">
        <f t="shared" si="448"/>
        <v>0</v>
      </c>
      <c r="S204" s="113">
        <v>0</v>
      </c>
      <c r="T204" s="112">
        <f t="shared" si="449"/>
        <v>0</v>
      </c>
      <c r="U204" s="113">
        <v>0</v>
      </c>
      <c r="V204" s="112">
        <f t="shared" si="450"/>
        <v>0</v>
      </c>
      <c r="W204" s="113">
        <v>0</v>
      </c>
      <c r="X204" s="112">
        <f t="shared" si="455"/>
        <v>0</v>
      </c>
      <c r="Y204" s="113">
        <v>0</v>
      </c>
      <c r="Z204" s="112">
        <f t="shared" si="456"/>
        <v>0</v>
      </c>
      <c r="AA204" s="113">
        <v>0</v>
      </c>
      <c r="AB204" s="112" t="e">
        <f t="shared" si="468"/>
        <v>#DIV/0!</v>
      </c>
    </row>
    <row r="205" spans="1:28" s="6" customFormat="1" ht="21.75" customHeight="1" thickTop="1" thickBot="1" x14ac:dyDescent="0.3">
      <c r="A205" s="38"/>
      <c r="B205" s="38"/>
      <c r="C205" s="38"/>
      <c r="D205" s="37" t="s">
        <v>48</v>
      </c>
      <c r="E205" s="88">
        <f t="shared" ref="E205:AA205" si="512">SUM(E174:E204)</f>
        <v>12975</v>
      </c>
      <c r="F205" s="188">
        <f t="shared" si="512"/>
        <v>12975</v>
      </c>
      <c r="G205" s="208">
        <f t="shared" si="512"/>
        <v>1951.6999999999998</v>
      </c>
      <c r="H205" s="88">
        <f t="shared" si="512"/>
        <v>830.7</v>
      </c>
      <c r="I205" s="208">
        <f t="shared" si="512"/>
        <v>2782.3999999999996</v>
      </c>
      <c r="J205" s="88">
        <f t="shared" si="512"/>
        <v>929.50000000000023</v>
      </c>
      <c r="K205" s="208">
        <f t="shared" si="512"/>
        <v>3711.8999999999996</v>
      </c>
      <c r="L205" s="88">
        <f t="shared" si="512"/>
        <v>1110.4999999999998</v>
      </c>
      <c r="M205" s="208">
        <f t="shared" si="512"/>
        <v>4822.3999999999996</v>
      </c>
      <c r="N205" s="88">
        <f t="shared" si="512"/>
        <v>1190.2000000000005</v>
      </c>
      <c r="O205" s="208">
        <f t="shared" si="512"/>
        <v>6012.5999999999995</v>
      </c>
      <c r="P205" s="88">
        <f t="shared" si="512"/>
        <v>-6012.5999999999995</v>
      </c>
      <c r="Q205" s="208">
        <f t="shared" si="512"/>
        <v>0</v>
      </c>
      <c r="R205" s="88">
        <f t="shared" si="512"/>
        <v>8751.6</v>
      </c>
      <c r="S205" s="208">
        <f t="shared" si="512"/>
        <v>8751.6</v>
      </c>
      <c r="T205" s="88">
        <f t="shared" si="512"/>
        <v>-8751.6</v>
      </c>
      <c r="U205" s="208">
        <f t="shared" si="512"/>
        <v>0</v>
      </c>
      <c r="V205" s="88">
        <f t="shared" si="512"/>
        <v>0</v>
      </c>
      <c r="W205" s="208">
        <f t="shared" si="512"/>
        <v>0</v>
      </c>
      <c r="X205" s="88">
        <f t="shared" si="512"/>
        <v>0</v>
      </c>
      <c r="Y205" s="208">
        <f t="shared" si="512"/>
        <v>0</v>
      </c>
      <c r="Z205" s="88">
        <f t="shared" si="512"/>
        <v>0</v>
      </c>
      <c r="AA205" s="208">
        <f t="shared" si="512"/>
        <v>0</v>
      </c>
      <c r="AB205" s="118">
        <f>(AA205/F205)*100</f>
        <v>0</v>
      </c>
    </row>
    <row r="206" spans="1:28" ht="15" customHeight="1" thickBot="1" x14ac:dyDescent="0.3">
      <c r="A206" s="7"/>
      <c r="B206" s="7"/>
      <c r="C206" s="7"/>
      <c r="D206" s="8"/>
      <c r="E206" s="96"/>
      <c r="F206" s="96"/>
    </row>
    <row r="207" spans="1:28" ht="15" hidden="1" customHeight="1" x14ac:dyDescent="0.25">
      <c r="A207" s="7"/>
      <c r="B207" s="7"/>
      <c r="C207" s="7"/>
      <c r="D207" s="8"/>
      <c r="E207" s="96"/>
      <c r="F207" s="96"/>
    </row>
    <row r="208" spans="1:28" ht="15" hidden="1" customHeight="1" x14ac:dyDescent="0.25">
      <c r="A208" s="7"/>
      <c r="B208" s="7"/>
      <c r="C208" s="7"/>
      <c r="D208" s="8"/>
      <c r="E208" s="96"/>
      <c r="F208" s="96"/>
    </row>
    <row r="209" spans="1:28" ht="15" hidden="1" customHeight="1" x14ac:dyDescent="0.25">
      <c r="A209" s="7"/>
      <c r="B209" s="7"/>
      <c r="C209" s="7"/>
      <c r="D209" s="8"/>
      <c r="E209" s="96"/>
      <c r="F209" s="96"/>
    </row>
    <row r="210" spans="1:28" ht="15" hidden="1" customHeight="1" x14ac:dyDescent="0.25">
      <c r="A210" s="7"/>
      <c r="B210" s="7"/>
      <c r="C210" s="7"/>
      <c r="D210" s="8"/>
      <c r="E210" s="96"/>
      <c r="F210" s="96"/>
    </row>
    <row r="211" spans="1:28" ht="15" hidden="1" customHeight="1" x14ac:dyDescent="0.25">
      <c r="A211" s="7"/>
      <c r="B211" s="7"/>
      <c r="C211" s="7"/>
      <c r="D211" s="8"/>
      <c r="E211" s="96"/>
      <c r="F211" s="96"/>
    </row>
    <row r="212" spans="1:28" ht="15" hidden="1" customHeight="1" x14ac:dyDescent="0.25">
      <c r="A212" s="7"/>
      <c r="B212" s="7"/>
      <c r="C212" s="7"/>
      <c r="D212" s="8"/>
      <c r="E212" s="96"/>
      <c r="F212" s="96"/>
    </row>
    <row r="213" spans="1:28" ht="15" hidden="1" customHeight="1" thickBot="1" x14ac:dyDescent="0.3">
      <c r="A213" s="7"/>
      <c r="B213" s="7"/>
      <c r="C213" s="7"/>
      <c r="D213" s="8"/>
      <c r="E213" s="189"/>
      <c r="F213" s="189"/>
    </row>
    <row r="214" spans="1:28" ht="15" hidden="1" customHeight="1" thickBot="1" x14ac:dyDescent="0.3">
      <c r="A214" s="7"/>
      <c r="B214" s="7"/>
      <c r="C214" s="7"/>
      <c r="D214" s="8"/>
      <c r="E214" s="96"/>
      <c r="F214" s="96"/>
    </row>
    <row r="215" spans="1:28" ht="15.75" x14ac:dyDescent="0.25">
      <c r="A215" s="22" t="s">
        <v>14</v>
      </c>
      <c r="B215" s="22" t="s">
        <v>415</v>
      </c>
      <c r="C215" s="22" t="s">
        <v>416</v>
      </c>
      <c r="D215" s="21" t="s">
        <v>12</v>
      </c>
      <c r="E215" s="20" t="s">
        <v>11</v>
      </c>
      <c r="F215" s="20" t="s">
        <v>11</v>
      </c>
      <c r="G215" s="20" t="s">
        <v>0</v>
      </c>
      <c r="H215" s="20" t="s">
        <v>0</v>
      </c>
      <c r="I215" s="20" t="s">
        <v>0</v>
      </c>
      <c r="J215" s="20" t="s">
        <v>0</v>
      </c>
      <c r="K215" s="20" t="s">
        <v>0</v>
      </c>
      <c r="L215" s="20" t="s">
        <v>0</v>
      </c>
      <c r="M215" s="20" t="s">
        <v>0</v>
      </c>
      <c r="N215" s="20" t="s">
        <v>0</v>
      </c>
      <c r="O215" s="20" t="s">
        <v>0</v>
      </c>
      <c r="P215" s="20" t="s">
        <v>0</v>
      </c>
      <c r="Q215" s="20" t="s">
        <v>0</v>
      </c>
      <c r="R215" s="20" t="s">
        <v>0</v>
      </c>
      <c r="S215" s="20" t="s">
        <v>0</v>
      </c>
      <c r="T215" s="20" t="s">
        <v>0</v>
      </c>
      <c r="U215" s="20" t="s">
        <v>0</v>
      </c>
      <c r="V215" s="20" t="s">
        <v>0</v>
      </c>
      <c r="W215" s="20" t="s">
        <v>0</v>
      </c>
      <c r="X215" s="20" t="s">
        <v>0</v>
      </c>
      <c r="Y215" s="20" t="s">
        <v>0</v>
      </c>
      <c r="Z215" s="20" t="s">
        <v>0</v>
      </c>
      <c r="AA215" s="20" t="s">
        <v>0</v>
      </c>
      <c r="AB215" s="114" t="s">
        <v>359</v>
      </c>
    </row>
    <row r="216" spans="1:28" ht="15.75" customHeight="1" thickBot="1" x14ac:dyDescent="0.3">
      <c r="A216" s="19"/>
      <c r="B216" s="19"/>
      <c r="C216" s="19"/>
      <c r="D216" s="18"/>
      <c r="E216" s="193" t="s">
        <v>10</v>
      </c>
      <c r="F216" s="195" t="s">
        <v>9</v>
      </c>
      <c r="G216" s="225" t="s">
        <v>535</v>
      </c>
      <c r="H216" s="225" t="s">
        <v>536</v>
      </c>
      <c r="I216" s="225" t="s">
        <v>537</v>
      </c>
      <c r="J216" s="225" t="s">
        <v>538</v>
      </c>
      <c r="K216" s="225" t="s">
        <v>539</v>
      </c>
      <c r="L216" s="225" t="s">
        <v>540</v>
      </c>
      <c r="M216" s="225" t="s">
        <v>541</v>
      </c>
      <c r="N216" s="225" t="s">
        <v>542</v>
      </c>
      <c r="O216" s="225" t="s">
        <v>543</v>
      </c>
      <c r="P216" s="225" t="s">
        <v>544</v>
      </c>
      <c r="Q216" s="225" t="s">
        <v>545</v>
      </c>
      <c r="R216" s="225" t="s">
        <v>546</v>
      </c>
      <c r="S216" s="225" t="s">
        <v>547</v>
      </c>
      <c r="T216" s="225" t="s">
        <v>548</v>
      </c>
      <c r="U216" s="225" t="s">
        <v>549</v>
      </c>
      <c r="V216" s="225" t="s">
        <v>550</v>
      </c>
      <c r="W216" s="225" t="s">
        <v>551</v>
      </c>
      <c r="X216" s="225" t="s">
        <v>552</v>
      </c>
      <c r="Y216" s="225" t="s">
        <v>553</v>
      </c>
      <c r="Z216" s="225" t="s">
        <v>554</v>
      </c>
      <c r="AA216" s="225" t="s">
        <v>555</v>
      </c>
      <c r="AB216" s="121" t="s">
        <v>360</v>
      </c>
    </row>
    <row r="217" spans="1:28" ht="18.75" customHeight="1" thickTop="1" x14ac:dyDescent="0.25">
      <c r="A217" s="27">
        <v>100</v>
      </c>
      <c r="B217" s="286" t="s">
        <v>358</v>
      </c>
      <c r="C217" s="287"/>
      <c r="D217" s="288"/>
      <c r="E217" s="53"/>
      <c r="F217" s="196"/>
      <c r="G217" s="211"/>
      <c r="H217" s="212"/>
      <c r="I217" s="211"/>
      <c r="J217" s="212"/>
      <c r="K217" s="211"/>
      <c r="L217" s="212"/>
      <c r="M217" s="211"/>
      <c r="N217" s="212"/>
      <c r="O217" s="211"/>
      <c r="P217" s="212"/>
      <c r="Q217" s="211"/>
      <c r="R217" s="212"/>
      <c r="S217" s="211"/>
      <c r="T217" s="212"/>
      <c r="U217" s="211"/>
      <c r="V217" s="212"/>
      <c r="W217" s="211"/>
      <c r="X217" s="212"/>
      <c r="Y217" s="211"/>
      <c r="Z217" s="212"/>
      <c r="AA217" s="211"/>
      <c r="AB217" s="128"/>
    </row>
    <row r="218" spans="1:28" x14ac:dyDescent="0.2">
      <c r="A218" s="11"/>
      <c r="B218" s="11"/>
      <c r="C218" s="11"/>
      <c r="D218" s="11"/>
      <c r="E218" s="54"/>
      <c r="F218" s="185"/>
      <c r="G218" s="213"/>
      <c r="H218" s="214"/>
      <c r="I218" s="213"/>
      <c r="J218" s="214"/>
      <c r="K218" s="213"/>
      <c r="L218" s="214"/>
      <c r="M218" s="213"/>
      <c r="N218" s="214"/>
      <c r="O218" s="213"/>
      <c r="P218" s="214"/>
      <c r="Q218" s="213"/>
      <c r="R218" s="214"/>
      <c r="S218" s="213"/>
      <c r="T218" s="214"/>
      <c r="U218" s="213"/>
      <c r="V218" s="214"/>
      <c r="W218" s="213"/>
      <c r="X218" s="214"/>
      <c r="Y218" s="213"/>
      <c r="Z218" s="214"/>
      <c r="AA218" s="213"/>
      <c r="AB218" s="126"/>
    </row>
    <row r="219" spans="1:28" x14ac:dyDescent="0.2">
      <c r="A219" s="29"/>
      <c r="B219" s="11"/>
      <c r="C219" s="11">
        <v>1333</v>
      </c>
      <c r="D219" s="11" t="s">
        <v>59</v>
      </c>
      <c r="E219" s="54">
        <v>450</v>
      </c>
      <c r="F219" s="185">
        <v>450</v>
      </c>
      <c r="G219" s="113">
        <v>31.9</v>
      </c>
      <c r="H219" s="112">
        <f t="shared" ref="H219:H222" si="513">I219-G219</f>
        <v>0</v>
      </c>
      <c r="I219" s="113">
        <v>31.9</v>
      </c>
      <c r="J219" s="112">
        <f t="shared" ref="J219:J222" si="514">K219-I219</f>
        <v>0</v>
      </c>
      <c r="K219" s="113">
        <v>31.9</v>
      </c>
      <c r="L219" s="112">
        <f t="shared" ref="L219:L222" si="515">M219-K219</f>
        <v>0</v>
      </c>
      <c r="M219" s="113">
        <v>31.9</v>
      </c>
      <c r="N219" s="112">
        <f t="shared" ref="N219:N222" si="516">O219-M219</f>
        <v>72</v>
      </c>
      <c r="O219" s="113">
        <v>103.9</v>
      </c>
      <c r="P219" s="112">
        <f t="shared" ref="P219:P222" si="517">Q219-O219</f>
        <v>-103.9</v>
      </c>
      <c r="Q219" s="113">
        <v>0</v>
      </c>
      <c r="R219" s="112">
        <f t="shared" ref="R219:R222" si="518">S219-Q219</f>
        <v>103.9</v>
      </c>
      <c r="S219" s="113">
        <v>103.9</v>
      </c>
      <c r="T219" s="112">
        <f t="shared" ref="T219:T222" si="519">U219-S219</f>
        <v>-103.9</v>
      </c>
      <c r="U219" s="113">
        <v>0</v>
      </c>
      <c r="V219" s="112">
        <f t="shared" ref="V219:V222" si="520">W219-U219</f>
        <v>0</v>
      </c>
      <c r="W219" s="113">
        <v>0</v>
      </c>
      <c r="X219" s="112">
        <f t="shared" ref="X219:X222" si="521">Y219-W219</f>
        <v>0</v>
      </c>
      <c r="Y219" s="113">
        <v>0</v>
      </c>
      <c r="Z219" s="112">
        <f t="shared" ref="Z219:Z222" si="522">AA219-Y219</f>
        <v>0</v>
      </c>
      <c r="AA219" s="113">
        <v>0</v>
      </c>
      <c r="AB219" s="112">
        <f t="shared" ref="AB219:AB241" si="523">(AA219/F219)*100</f>
        <v>0</v>
      </c>
    </row>
    <row r="220" spans="1:28" x14ac:dyDescent="0.2">
      <c r="A220" s="29"/>
      <c r="B220" s="11"/>
      <c r="C220" s="11">
        <v>1334</v>
      </c>
      <c r="D220" s="11" t="s">
        <v>58</v>
      </c>
      <c r="E220" s="54">
        <v>250</v>
      </c>
      <c r="F220" s="185">
        <v>250</v>
      </c>
      <c r="G220" s="113">
        <v>64</v>
      </c>
      <c r="H220" s="112">
        <f t="shared" si="513"/>
        <v>0</v>
      </c>
      <c r="I220" s="113">
        <v>64</v>
      </c>
      <c r="J220" s="112">
        <f t="shared" si="514"/>
        <v>14</v>
      </c>
      <c r="K220" s="113">
        <v>78</v>
      </c>
      <c r="L220" s="112">
        <f t="shared" si="515"/>
        <v>83.4</v>
      </c>
      <c r="M220" s="113">
        <v>161.4</v>
      </c>
      <c r="N220" s="112">
        <f t="shared" si="516"/>
        <v>24.400000000000006</v>
      </c>
      <c r="O220" s="113">
        <v>185.8</v>
      </c>
      <c r="P220" s="112">
        <f t="shared" si="517"/>
        <v>-185.8</v>
      </c>
      <c r="Q220" s="113">
        <v>0</v>
      </c>
      <c r="R220" s="112">
        <f t="shared" si="518"/>
        <v>202.6</v>
      </c>
      <c r="S220" s="113">
        <v>202.6</v>
      </c>
      <c r="T220" s="112">
        <f t="shared" si="519"/>
        <v>-202.6</v>
      </c>
      <c r="U220" s="113">
        <v>0</v>
      </c>
      <c r="V220" s="112">
        <f t="shared" si="520"/>
        <v>0</v>
      </c>
      <c r="W220" s="113">
        <v>0</v>
      </c>
      <c r="X220" s="112">
        <f t="shared" si="521"/>
        <v>0</v>
      </c>
      <c r="Y220" s="113">
        <v>0</v>
      </c>
      <c r="Z220" s="112">
        <f t="shared" si="522"/>
        <v>0</v>
      </c>
      <c r="AA220" s="113">
        <v>0</v>
      </c>
      <c r="AB220" s="112">
        <f t="shared" si="523"/>
        <v>0</v>
      </c>
    </row>
    <row r="221" spans="1:28" x14ac:dyDescent="0.2">
      <c r="A221" s="29"/>
      <c r="B221" s="11"/>
      <c r="C221" s="11">
        <v>1335</v>
      </c>
      <c r="D221" s="11" t="s">
        <v>57</v>
      </c>
      <c r="E221" s="54">
        <v>25</v>
      </c>
      <c r="F221" s="185">
        <v>25</v>
      </c>
      <c r="G221" s="113">
        <v>24.6</v>
      </c>
      <c r="H221" s="112">
        <f t="shared" si="513"/>
        <v>0</v>
      </c>
      <c r="I221" s="113">
        <v>24.6</v>
      </c>
      <c r="J221" s="112">
        <f t="shared" si="514"/>
        <v>0</v>
      </c>
      <c r="K221" s="113">
        <v>24.6</v>
      </c>
      <c r="L221" s="112">
        <f t="shared" si="515"/>
        <v>0</v>
      </c>
      <c r="M221" s="113">
        <v>24.6</v>
      </c>
      <c r="N221" s="112">
        <f t="shared" si="516"/>
        <v>0</v>
      </c>
      <c r="O221" s="113">
        <v>24.6</v>
      </c>
      <c r="P221" s="112">
        <f t="shared" si="517"/>
        <v>-24.6</v>
      </c>
      <c r="Q221" s="113">
        <v>0</v>
      </c>
      <c r="R221" s="112">
        <f t="shared" si="518"/>
        <v>24.6</v>
      </c>
      <c r="S221" s="113">
        <v>24.6</v>
      </c>
      <c r="T221" s="112">
        <f t="shared" si="519"/>
        <v>-24.6</v>
      </c>
      <c r="U221" s="113">
        <v>0</v>
      </c>
      <c r="V221" s="112">
        <f t="shared" si="520"/>
        <v>0</v>
      </c>
      <c r="W221" s="113">
        <v>0</v>
      </c>
      <c r="X221" s="112">
        <f t="shared" si="521"/>
        <v>0</v>
      </c>
      <c r="Y221" s="113">
        <v>0</v>
      </c>
      <c r="Z221" s="112">
        <f t="shared" si="522"/>
        <v>0</v>
      </c>
      <c r="AA221" s="113">
        <v>0</v>
      </c>
      <c r="AB221" s="112">
        <f t="shared" si="523"/>
        <v>0</v>
      </c>
    </row>
    <row r="222" spans="1:28" x14ac:dyDescent="0.2">
      <c r="A222" s="29"/>
      <c r="B222" s="11"/>
      <c r="C222" s="11">
        <v>1356</v>
      </c>
      <c r="D222" s="11" t="s">
        <v>211</v>
      </c>
      <c r="E222" s="54">
        <v>8000</v>
      </c>
      <c r="F222" s="185">
        <v>8000</v>
      </c>
      <c r="G222" s="113">
        <v>0</v>
      </c>
      <c r="H222" s="112">
        <f t="shared" si="513"/>
        <v>979.9</v>
      </c>
      <c r="I222" s="113">
        <v>979.9</v>
      </c>
      <c r="J222" s="112">
        <f t="shared" si="514"/>
        <v>0.10000000000002274</v>
      </c>
      <c r="K222" s="113">
        <v>980</v>
      </c>
      <c r="L222" s="112">
        <f t="shared" si="515"/>
        <v>5393.4</v>
      </c>
      <c r="M222" s="113">
        <v>6373.4</v>
      </c>
      <c r="N222" s="112">
        <f t="shared" si="516"/>
        <v>259.10000000000036</v>
      </c>
      <c r="O222" s="113">
        <v>6632.5</v>
      </c>
      <c r="P222" s="112">
        <f t="shared" si="517"/>
        <v>-6632.5</v>
      </c>
      <c r="Q222" s="113">
        <v>0</v>
      </c>
      <c r="R222" s="112">
        <f t="shared" si="518"/>
        <v>8665.2999999999993</v>
      </c>
      <c r="S222" s="113">
        <v>8665.2999999999993</v>
      </c>
      <c r="T222" s="112">
        <f t="shared" si="519"/>
        <v>-8665.2999999999993</v>
      </c>
      <c r="U222" s="113">
        <v>0</v>
      </c>
      <c r="V222" s="112">
        <f t="shared" si="520"/>
        <v>0</v>
      </c>
      <c r="W222" s="113">
        <v>0</v>
      </c>
      <c r="X222" s="112">
        <f t="shared" si="521"/>
        <v>0</v>
      </c>
      <c r="Y222" s="113">
        <v>0</v>
      </c>
      <c r="Z222" s="112">
        <f t="shared" si="522"/>
        <v>0</v>
      </c>
      <c r="AA222" s="113">
        <v>0</v>
      </c>
      <c r="AB222" s="112">
        <f t="shared" si="523"/>
        <v>0</v>
      </c>
    </row>
    <row r="223" spans="1:28" x14ac:dyDescent="0.2">
      <c r="A223" s="11"/>
      <c r="B223" s="11"/>
      <c r="C223" s="11">
        <v>1361</v>
      </c>
      <c r="D223" s="11" t="s">
        <v>29</v>
      </c>
      <c r="E223" s="54">
        <v>2380</v>
      </c>
      <c r="F223" s="185">
        <v>2380</v>
      </c>
      <c r="G223" s="113">
        <v>365.5</v>
      </c>
      <c r="H223" s="112">
        <f>I223-G223</f>
        <v>207.60000000000002</v>
      </c>
      <c r="I223" s="113">
        <v>573.1</v>
      </c>
      <c r="J223" s="112">
        <f>K223-I223</f>
        <v>201</v>
      </c>
      <c r="K223" s="113">
        <v>774.1</v>
      </c>
      <c r="L223" s="112">
        <f>M223-K223</f>
        <v>254.10000000000002</v>
      </c>
      <c r="M223" s="113">
        <v>1028.2</v>
      </c>
      <c r="N223" s="112">
        <f t="shared" ref="N223:N241" si="524">O223-M223</f>
        <v>130.20000000000005</v>
      </c>
      <c r="O223" s="113">
        <v>1158.4000000000001</v>
      </c>
      <c r="P223" s="112">
        <f>Q223-O223</f>
        <v>-1158.4000000000001</v>
      </c>
      <c r="Q223" s="113">
        <v>0</v>
      </c>
      <c r="R223" s="112">
        <f t="shared" ref="R223:R241" si="525">S223-Q223</f>
        <v>1437.5</v>
      </c>
      <c r="S223" s="113">
        <v>1437.5</v>
      </c>
      <c r="T223" s="112">
        <f t="shared" ref="T223:T241" si="526">U223-S223</f>
        <v>-1437.5</v>
      </c>
      <c r="U223" s="113">
        <v>0</v>
      </c>
      <c r="V223" s="112">
        <f t="shared" ref="V223:V241" si="527">W223-U223</f>
        <v>0</v>
      </c>
      <c r="W223" s="113">
        <v>0</v>
      </c>
      <c r="X223" s="112">
        <f>Y223-W223</f>
        <v>0</v>
      </c>
      <c r="Y223" s="113">
        <v>0</v>
      </c>
      <c r="Z223" s="112">
        <f>AA223-Y223</f>
        <v>0</v>
      </c>
      <c r="AA223" s="113">
        <v>0</v>
      </c>
      <c r="AB223" s="112">
        <f t="shared" si="523"/>
        <v>0</v>
      </c>
    </row>
    <row r="224" spans="1:28" ht="15.75" hidden="1" x14ac:dyDescent="0.25">
      <c r="A224" s="31"/>
      <c r="B224" s="31"/>
      <c r="C224" s="11">
        <v>4111</v>
      </c>
      <c r="D224" s="11" t="s">
        <v>428</v>
      </c>
      <c r="E224" s="54">
        <v>0</v>
      </c>
      <c r="F224" s="185">
        <v>0</v>
      </c>
      <c r="G224" s="113">
        <v>0</v>
      </c>
      <c r="H224" s="112">
        <f t="shared" ref="H224" si="528">I224-G224</f>
        <v>0</v>
      </c>
      <c r="I224" s="113">
        <v>0</v>
      </c>
      <c r="J224" s="112">
        <f t="shared" ref="J224" si="529">K224-I224</f>
        <v>0</v>
      </c>
      <c r="K224" s="113">
        <v>0</v>
      </c>
      <c r="L224" s="112">
        <f t="shared" ref="L224" si="530">M224-K224</f>
        <v>0</v>
      </c>
      <c r="M224" s="113">
        <v>0</v>
      </c>
      <c r="N224" s="112">
        <f t="shared" ref="N224" si="531">O224-M224</f>
        <v>0</v>
      </c>
      <c r="O224" s="113">
        <v>0</v>
      </c>
      <c r="P224" s="112">
        <f t="shared" ref="P224" si="532">Q224-O224</f>
        <v>0</v>
      </c>
      <c r="Q224" s="113">
        <v>0</v>
      </c>
      <c r="R224" s="112">
        <f t="shared" ref="R224" si="533">S224-Q224</f>
        <v>0</v>
      </c>
      <c r="S224" s="113">
        <v>0</v>
      </c>
      <c r="T224" s="112">
        <f t="shared" ref="T224" si="534">U224-S224</f>
        <v>0</v>
      </c>
      <c r="U224" s="113">
        <v>0</v>
      </c>
      <c r="V224" s="112">
        <f t="shared" ref="V224" si="535">W224-U224</f>
        <v>0</v>
      </c>
      <c r="W224" s="113">
        <v>0</v>
      </c>
      <c r="X224" s="112">
        <f t="shared" ref="X224" si="536">Y224-W224</f>
        <v>0</v>
      </c>
      <c r="Y224" s="113">
        <v>0</v>
      </c>
      <c r="Z224" s="112">
        <f t="shared" ref="Z224" si="537">AA224-Y224</f>
        <v>0</v>
      </c>
      <c r="AA224" s="113">
        <v>0</v>
      </c>
      <c r="AB224" s="112" t="e">
        <f t="shared" si="523"/>
        <v>#DIV/0!</v>
      </c>
    </row>
    <row r="225" spans="1:28" ht="15.75" hidden="1" x14ac:dyDescent="0.25">
      <c r="A225" s="31"/>
      <c r="B225" s="31"/>
      <c r="C225" s="11">
        <v>4216</v>
      </c>
      <c r="D225" s="11" t="s">
        <v>47</v>
      </c>
      <c r="E225" s="54">
        <v>0</v>
      </c>
      <c r="F225" s="185">
        <v>0</v>
      </c>
      <c r="G225" s="113">
        <v>0</v>
      </c>
      <c r="H225" s="112">
        <f t="shared" ref="H225:H241" si="538">I225-G225</f>
        <v>0</v>
      </c>
      <c r="I225" s="113">
        <v>0</v>
      </c>
      <c r="J225" s="112">
        <f t="shared" ref="J225:J241" si="539">K225-I225</f>
        <v>0</v>
      </c>
      <c r="K225" s="113">
        <v>0</v>
      </c>
      <c r="L225" s="112">
        <f t="shared" ref="L225:L241" si="540">M225-K225</f>
        <v>0</v>
      </c>
      <c r="M225" s="113">
        <v>0</v>
      </c>
      <c r="N225" s="112">
        <f t="shared" si="524"/>
        <v>0</v>
      </c>
      <c r="O225" s="113">
        <v>0</v>
      </c>
      <c r="P225" s="112">
        <f t="shared" ref="P225:P241" si="541">Q225-O225</f>
        <v>0</v>
      </c>
      <c r="Q225" s="113">
        <v>0</v>
      </c>
      <c r="R225" s="112">
        <f t="shared" si="525"/>
        <v>0</v>
      </c>
      <c r="S225" s="113">
        <v>0</v>
      </c>
      <c r="T225" s="112">
        <f t="shared" si="526"/>
        <v>0</v>
      </c>
      <c r="U225" s="113">
        <v>0</v>
      </c>
      <c r="V225" s="112">
        <f t="shared" si="527"/>
        <v>0</v>
      </c>
      <c r="W225" s="113">
        <v>0</v>
      </c>
      <c r="X225" s="112">
        <f t="shared" ref="X225:X241" si="542">Y225-W225</f>
        <v>0</v>
      </c>
      <c r="Y225" s="113">
        <v>0</v>
      </c>
      <c r="Z225" s="112">
        <f t="shared" ref="Z225:Z241" si="543">AA225-Y225</f>
        <v>0</v>
      </c>
      <c r="AA225" s="113">
        <v>0</v>
      </c>
      <c r="AB225" s="112" t="e">
        <f t="shared" si="523"/>
        <v>#DIV/0!</v>
      </c>
    </row>
    <row r="226" spans="1:28" ht="15.75" hidden="1" x14ac:dyDescent="0.25">
      <c r="A226" s="31"/>
      <c r="B226" s="31"/>
      <c r="C226" s="11">
        <v>4121</v>
      </c>
      <c r="D226" s="11" t="s">
        <v>433</v>
      </c>
      <c r="E226" s="54">
        <v>0</v>
      </c>
      <c r="F226" s="185">
        <v>0</v>
      </c>
      <c r="G226" s="113">
        <v>0</v>
      </c>
      <c r="H226" s="112">
        <f t="shared" si="538"/>
        <v>0</v>
      </c>
      <c r="I226" s="113">
        <v>0</v>
      </c>
      <c r="J226" s="112">
        <f t="shared" si="539"/>
        <v>0</v>
      </c>
      <c r="K226" s="113">
        <v>0</v>
      </c>
      <c r="L226" s="112">
        <f t="shared" si="540"/>
        <v>0</v>
      </c>
      <c r="M226" s="113">
        <v>0</v>
      </c>
      <c r="N226" s="112">
        <f t="shared" si="524"/>
        <v>0</v>
      </c>
      <c r="O226" s="113">
        <v>0</v>
      </c>
      <c r="P226" s="112">
        <f t="shared" si="541"/>
        <v>0</v>
      </c>
      <c r="Q226" s="113">
        <v>0</v>
      </c>
      <c r="R226" s="112">
        <f t="shared" si="525"/>
        <v>0</v>
      </c>
      <c r="S226" s="113">
        <v>0</v>
      </c>
      <c r="T226" s="112">
        <f t="shared" si="526"/>
        <v>0</v>
      </c>
      <c r="U226" s="113">
        <v>0</v>
      </c>
      <c r="V226" s="112">
        <f t="shared" si="527"/>
        <v>0</v>
      </c>
      <c r="W226" s="113">
        <v>0</v>
      </c>
      <c r="X226" s="112">
        <f t="shared" si="542"/>
        <v>0</v>
      </c>
      <c r="Y226" s="113">
        <v>0</v>
      </c>
      <c r="Z226" s="112">
        <f t="shared" si="543"/>
        <v>0</v>
      </c>
      <c r="AA226" s="113">
        <v>0</v>
      </c>
      <c r="AB226" s="112" t="e">
        <f t="shared" si="523"/>
        <v>#DIV/0!</v>
      </c>
    </row>
    <row r="227" spans="1:28" ht="15" hidden="1" customHeight="1" x14ac:dyDescent="0.2">
      <c r="A227" s="29"/>
      <c r="B227" s="29">
        <v>1036</v>
      </c>
      <c r="C227" s="29">
        <v>2324</v>
      </c>
      <c r="D227" s="29" t="s">
        <v>529</v>
      </c>
      <c r="E227" s="54">
        <v>0</v>
      </c>
      <c r="F227" s="185">
        <v>0</v>
      </c>
      <c r="G227" s="113">
        <v>0</v>
      </c>
      <c r="H227" s="112">
        <f t="shared" si="538"/>
        <v>0</v>
      </c>
      <c r="I227" s="113">
        <v>0</v>
      </c>
      <c r="J227" s="112">
        <f t="shared" si="539"/>
        <v>0</v>
      </c>
      <c r="K227" s="113">
        <v>0</v>
      </c>
      <c r="L227" s="112">
        <f t="shared" si="540"/>
        <v>0</v>
      </c>
      <c r="M227" s="113">
        <v>0</v>
      </c>
      <c r="N227" s="112">
        <f t="shared" si="524"/>
        <v>0</v>
      </c>
      <c r="O227" s="113">
        <v>0</v>
      </c>
      <c r="P227" s="112">
        <f t="shared" si="541"/>
        <v>0</v>
      </c>
      <c r="Q227" s="113">
        <v>0</v>
      </c>
      <c r="R227" s="112">
        <f t="shared" si="525"/>
        <v>0</v>
      </c>
      <c r="S227" s="113">
        <v>0</v>
      </c>
      <c r="T227" s="112">
        <f t="shared" si="526"/>
        <v>0</v>
      </c>
      <c r="U227" s="113">
        <v>0</v>
      </c>
      <c r="V227" s="112">
        <f t="shared" si="527"/>
        <v>0</v>
      </c>
      <c r="W227" s="113">
        <v>0</v>
      </c>
      <c r="X227" s="112">
        <f t="shared" si="542"/>
        <v>0</v>
      </c>
      <c r="Y227" s="113">
        <v>0</v>
      </c>
      <c r="Z227" s="112">
        <f t="shared" si="543"/>
        <v>0</v>
      </c>
      <c r="AA227" s="113">
        <v>0</v>
      </c>
      <c r="AB227" s="112" t="e">
        <f t="shared" ref="AB227:AB228" si="544">(AA227/F227)*100</f>
        <v>#DIV/0!</v>
      </c>
    </row>
    <row r="228" spans="1:28" ht="15" customHeight="1" x14ac:dyDescent="0.2">
      <c r="A228" s="29"/>
      <c r="B228" s="29">
        <v>1069</v>
      </c>
      <c r="C228" s="29">
        <v>2212</v>
      </c>
      <c r="D228" s="29" t="s">
        <v>556</v>
      </c>
      <c r="E228" s="54">
        <v>0</v>
      </c>
      <c r="F228" s="185">
        <v>0</v>
      </c>
      <c r="G228" s="113">
        <v>40</v>
      </c>
      <c r="H228" s="112">
        <f t="shared" si="538"/>
        <v>0</v>
      </c>
      <c r="I228" s="113">
        <v>40</v>
      </c>
      <c r="J228" s="112">
        <f t="shared" si="539"/>
        <v>0</v>
      </c>
      <c r="K228" s="113">
        <v>40</v>
      </c>
      <c r="L228" s="112">
        <f t="shared" si="540"/>
        <v>0</v>
      </c>
      <c r="M228" s="113">
        <v>40</v>
      </c>
      <c r="N228" s="112">
        <f t="shared" si="524"/>
        <v>0</v>
      </c>
      <c r="O228" s="113">
        <v>40</v>
      </c>
      <c r="P228" s="112">
        <f t="shared" si="541"/>
        <v>-40</v>
      </c>
      <c r="Q228" s="113">
        <v>0</v>
      </c>
      <c r="R228" s="112">
        <f t="shared" si="525"/>
        <v>40</v>
      </c>
      <c r="S228" s="113">
        <v>40</v>
      </c>
      <c r="T228" s="112">
        <f t="shared" si="526"/>
        <v>-40</v>
      </c>
      <c r="U228" s="113">
        <v>0</v>
      </c>
      <c r="V228" s="112">
        <f t="shared" si="527"/>
        <v>0</v>
      </c>
      <c r="W228" s="113">
        <v>0</v>
      </c>
      <c r="X228" s="112">
        <f t="shared" si="542"/>
        <v>0</v>
      </c>
      <c r="Y228" s="113">
        <v>0</v>
      </c>
      <c r="Z228" s="112">
        <f t="shared" si="543"/>
        <v>0</v>
      </c>
      <c r="AA228" s="113">
        <v>0</v>
      </c>
      <c r="AB228" s="112" t="e">
        <f t="shared" si="544"/>
        <v>#DIV/0!</v>
      </c>
    </row>
    <row r="229" spans="1:28" ht="15" customHeight="1" x14ac:dyDescent="0.2">
      <c r="A229" s="29"/>
      <c r="B229" s="29">
        <v>1070</v>
      </c>
      <c r="C229" s="29">
        <v>2212</v>
      </c>
      <c r="D229" s="29" t="s">
        <v>212</v>
      </c>
      <c r="E229" s="54">
        <v>35</v>
      </c>
      <c r="F229" s="185">
        <v>35</v>
      </c>
      <c r="G229" s="113">
        <v>0</v>
      </c>
      <c r="H229" s="112">
        <f t="shared" ref="H229" si="545">I229-G229</f>
        <v>1.7</v>
      </c>
      <c r="I229" s="113">
        <v>1.7</v>
      </c>
      <c r="J229" s="112">
        <f t="shared" ref="J229" si="546">K229-I229</f>
        <v>1.8</v>
      </c>
      <c r="K229" s="113">
        <v>3.5</v>
      </c>
      <c r="L229" s="112">
        <f t="shared" ref="L229" si="547">M229-K229</f>
        <v>2</v>
      </c>
      <c r="M229" s="113">
        <v>5.5</v>
      </c>
      <c r="N229" s="112">
        <f t="shared" ref="N229" si="548">O229-M229</f>
        <v>1.7999999999999998</v>
      </c>
      <c r="O229" s="113">
        <v>7.3</v>
      </c>
      <c r="P229" s="112">
        <f t="shared" ref="P229" si="549">Q229-O229</f>
        <v>-7.3</v>
      </c>
      <c r="Q229" s="113">
        <v>0</v>
      </c>
      <c r="R229" s="112">
        <f t="shared" ref="R229" si="550">S229-Q229</f>
        <v>28.1</v>
      </c>
      <c r="S229" s="113">
        <v>28.1</v>
      </c>
      <c r="T229" s="112">
        <f t="shared" ref="T229" si="551">U229-S229</f>
        <v>-28.1</v>
      </c>
      <c r="U229" s="113">
        <v>0</v>
      </c>
      <c r="V229" s="112">
        <f t="shared" ref="V229" si="552">W229-U229</f>
        <v>0</v>
      </c>
      <c r="W229" s="113">
        <v>0</v>
      </c>
      <c r="X229" s="112">
        <f t="shared" ref="X229" si="553">Y229-W229</f>
        <v>0</v>
      </c>
      <c r="Y229" s="113">
        <v>0</v>
      </c>
      <c r="Z229" s="112">
        <f t="shared" ref="Z229" si="554">AA229-Y229</f>
        <v>0</v>
      </c>
      <c r="AA229" s="113">
        <v>0</v>
      </c>
      <c r="AB229" s="112">
        <f t="shared" si="523"/>
        <v>0</v>
      </c>
    </row>
    <row r="230" spans="1:28" x14ac:dyDescent="0.2">
      <c r="A230" s="11"/>
      <c r="B230" s="11">
        <v>2169</v>
      </c>
      <c r="C230" s="11">
        <v>2212</v>
      </c>
      <c r="D230" s="11" t="s">
        <v>227</v>
      </c>
      <c r="E230" s="54">
        <v>200</v>
      </c>
      <c r="F230" s="185">
        <v>200</v>
      </c>
      <c r="G230" s="113">
        <v>65</v>
      </c>
      <c r="H230" s="112">
        <f t="shared" si="538"/>
        <v>4</v>
      </c>
      <c r="I230" s="113">
        <v>69</v>
      </c>
      <c r="J230" s="112">
        <f t="shared" si="539"/>
        <v>20</v>
      </c>
      <c r="K230" s="113">
        <v>89</v>
      </c>
      <c r="L230" s="112">
        <f t="shared" si="540"/>
        <v>70</v>
      </c>
      <c r="M230" s="113">
        <v>159</v>
      </c>
      <c r="N230" s="112">
        <f t="shared" si="524"/>
        <v>20</v>
      </c>
      <c r="O230" s="113">
        <v>179</v>
      </c>
      <c r="P230" s="112">
        <f t="shared" si="541"/>
        <v>-179</v>
      </c>
      <c r="Q230" s="113">
        <v>0</v>
      </c>
      <c r="R230" s="112">
        <f t="shared" si="525"/>
        <v>196</v>
      </c>
      <c r="S230" s="113">
        <v>196</v>
      </c>
      <c r="T230" s="112">
        <f t="shared" si="526"/>
        <v>-196</v>
      </c>
      <c r="U230" s="113">
        <v>0</v>
      </c>
      <c r="V230" s="112">
        <f t="shared" si="527"/>
        <v>0</v>
      </c>
      <c r="W230" s="113">
        <v>0</v>
      </c>
      <c r="X230" s="112">
        <f t="shared" si="542"/>
        <v>0</v>
      </c>
      <c r="Y230" s="113">
        <v>0</v>
      </c>
      <c r="Z230" s="112">
        <f t="shared" si="543"/>
        <v>0</v>
      </c>
      <c r="AA230" s="113">
        <v>0</v>
      </c>
      <c r="AB230" s="112">
        <f t="shared" si="523"/>
        <v>0</v>
      </c>
    </row>
    <row r="231" spans="1:28" hidden="1" x14ac:dyDescent="0.2">
      <c r="A231" s="29"/>
      <c r="B231" s="29">
        <v>3635</v>
      </c>
      <c r="C231" s="29">
        <v>3122</v>
      </c>
      <c r="D231" s="11" t="s">
        <v>46</v>
      </c>
      <c r="E231" s="54">
        <v>0</v>
      </c>
      <c r="F231" s="185">
        <v>0</v>
      </c>
      <c r="G231" s="113">
        <v>0</v>
      </c>
      <c r="H231" s="112">
        <f t="shared" si="538"/>
        <v>0</v>
      </c>
      <c r="I231" s="113">
        <v>0</v>
      </c>
      <c r="J231" s="112">
        <f t="shared" si="539"/>
        <v>0</v>
      </c>
      <c r="K231" s="113">
        <v>0</v>
      </c>
      <c r="L231" s="112">
        <f t="shared" si="540"/>
        <v>0</v>
      </c>
      <c r="M231" s="113">
        <v>0</v>
      </c>
      <c r="N231" s="112">
        <f t="shared" si="524"/>
        <v>0</v>
      </c>
      <c r="O231" s="113">
        <v>0</v>
      </c>
      <c r="P231" s="112">
        <f t="shared" si="541"/>
        <v>0</v>
      </c>
      <c r="Q231" s="113">
        <v>0</v>
      </c>
      <c r="R231" s="112">
        <f t="shared" si="525"/>
        <v>0</v>
      </c>
      <c r="S231" s="113">
        <v>0</v>
      </c>
      <c r="T231" s="112">
        <f t="shared" si="526"/>
        <v>0</v>
      </c>
      <c r="U231" s="113">
        <v>0</v>
      </c>
      <c r="V231" s="112">
        <f t="shared" si="527"/>
        <v>0</v>
      </c>
      <c r="W231" s="113">
        <v>0</v>
      </c>
      <c r="X231" s="112">
        <f t="shared" si="542"/>
        <v>0</v>
      </c>
      <c r="Y231" s="113">
        <v>0</v>
      </c>
      <c r="Z231" s="112">
        <f t="shared" si="543"/>
        <v>0</v>
      </c>
      <c r="AA231" s="113">
        <v>0</v>
      </c>
      <c r="AB231" s="112" t="e">
        <f t="shared" si="523"/>
        <v>#DIV/0!</v>
      </c>
    </row>
    <row r="232" spans="1:28" ht="15.95" customHeight="1" x14ac:dyDescent="0.25">
      <c r="A232" s="31"/>
      <c r="B232" s="32">
        <v>2169</v>
      </c>
      <c r="C232" s="11">
        <v>2324</v>
      </c>
      <c r="D232" s="11" t="s">
        <v>478</v>
      </c>
      <c r="E232" s="54">
        <v>0</v>
      </c>
      <c r="F232" s="185">
        <v>0</v>
      </c>
      <c r="G232" s="113">
        <v>0</v>
      </c>
      <c r="H232" s="112">
        <f t="shared" ref="H232" si="555">I232-G232</f>
        <v>1</v>
      </c>
      <c r="I232" s="113">
        <v>1</v>
      </c>
      <c r="J232" s="112">
        <f t="shared" ref="J232" si="556">K232-I232</f>
        <v>0</v>
      </c>
      <c r="K232" s="113">
        <v>1</v>
      </c>
      <c r="L232" s="112">
        <f t="shared" ref="L232" si="557">M232-K232</f>
        <v>0</v>
      </c>
      <c r="M232" s="113">
        <v>1</v>
      </c>
      <c r="N232" s="112">
        <f t="shared" ref="N232" si="558">O232-M232</f>
        <v>0</v>
      </c>
      <c r="O232" s="113">
        <v>1</v>
      </c>
      <c r="P232" s="112">
        <f t="shared" ref="P232" si="559">Q232-O232</f>
        <v>-1</v>
      </c>
      <c r="Q232" s="113">
        <v>0</v>
      </c>
      <c r="R232" s="112">
        <f t="shared" ref="R232" si="560">S232-Q232</f>
        <v>1</v>
      </c>
      <c r="S232" s="113">
        <v>1</v>
      </c>
      <c r="T232" s="112">
        <f t="shared" ref="T232" si="561">U232-S232</f>
        <v>-1</v>
      </c>
      <c r="U232" s="113">
        <v>0</v>
      </c>
      <c r="V232" s="112">
        <f t="shared" ref="V232" si="562">W232-U232</f>
        <v>0</v>
      </c>
      <c r="W232" s="113">
        <v>0</v>
      </c>
      <c r="X232" s="112">
        <f t="shared" ref="X232" si="563">Y232-W232</f>
        <v>0</v>
      </c>
      <c r="Y232" s="113">
        <v>0</v>
      </c>
      <c r="Z232" s="112">
        <f t="shared" ref="Z232" si="564">AA232-Y232</f>
        <v>0</v>
      </c>
      <c r="AA232" s="113">
        <v>0</v>
      </c>
      <c r="AB232" s="112" t="e">
        <f t="shared" si="523"/>
        <v>#DIV/0!</v>
      </c>
    </row>
    <row r="233" spans="1:28" ht="15" customHeight="1" x14ac:dyDescent="0.2">
      <c r="A233" s="29"/>
      <c r="B233" s="29">
        <v>2369</v>
      </c>
      <c r="C233" s="29">
        <v>2212</v>
      </c>
      <c r="D233" s="29" t="s">
        <v>213</v>
      </c>
      <c r="E233" s="54">
        <v>15</v>
      </c>
      <c r="F233" s="185">
        <v>15</v>
      </c>
      <c r="G233" s="113">
        <v>0</v>
      </c>
      <c r="H233" s="112">
        <f t="shared" ref="H233:H238" si="565">I233-G233</f>
        <v>0</v>
      </c>
      <c r="I233" s="113">
        <v>0</v>
      </c>
      <c r="J233" s="112">
        <f t="shared" ref="J233:J238" si="566">K233-I233</f>
        <v>0</v>
      </c>
      <c r="K233" s="113">
        <v>0</v>
      </c>
      <c r="L233" s="112">
        <f t="shared" ref="L233:L238" si="567">M233-K233</f>
        <v>0</v>
      </c>
      <c r="M233" s="113">
        <v>0</v>
      </c>
      <c r="N233" s="112">
        <f t="shared" ref="N233:N238" si="568">O233-M233</f>
        <v>0</v>
      </c>
      <c r="O233" s="113">
        <v>0</v>
      </c>
      <c r="P233" s="112">
        <f t="shared" ref="P233:P238" si="569">Q233-O233</f>
        <v>0</v>
      </c>
      <c r="Q233" s="113">
        <v>0</v>
      </c>
      <c r="R233" s="112">
        <f t="shared" ref="R233:R238" si="570">S233-Q233</f>
        <v>0</v>
      </c>
      <c r="S233" s="113">
        <v>0</v>
      </c>
      <c r="T233" s="112">
        <f t="shared" ref="T233:T238" si="571">U233-S233</f>
        <v>0</v>
      </c>
      <c r="U233" s="113">
        <v>0</v>
      </c>
      <c r="V233" s="112">
        <f t="shared" ref="V233:V238" si="572">W233-U233</f>
        <v>0</v>
      </c>
      <c r="W233" s="113">
        <v>0</v>
      </c>
      <c r="X233" s="112">
        <f t="shared" ref="X233:X238" si="573">Y233-W233</f>
        <v>0</v>
      </c>
      <c r="Y233" s="113">
        <v>0</v>
      </c>
      <c r="Z233" s="112">
        <f t="shared" ref="Z233:Z238" si="574">AA233-Y233</f>
        <v>0</v>
      </c>
      <c r="AA233" s="113">
        <v>0</v>
      </c>
      <c r="AB233" s="112">
        <f t="shared" si="523"/>
        <v>0</v>
      </c>
    </row>
    <row r="234" spans="1:28" ht="15" customHeight="1" x14ac:dyDescent="0.2">
      <c r="A234" s="29"/>
      <c r="B234" s="11">
        <v>3322</v>
      </c>
      <c r="C234" s="11">
        <v>2212</v>
      </c>
      <c r="D234" s="11" t="s">
        <v>214</v>
      </c>
      <c r="E234" s="54">
        <v>40</v>
      </c>
      <c r="F234" s="185">
        <v>40</v>
      </c>
      <c r="G234" s="113">
        <v>0</v>
      </c>
      <c r="H234" s="112">
        <f t="shared" si="565"/>
        <v>49</v>
      </c>
      <c r="I234" s="113">
        <v>49</v>
      </c>
      <c r="J234" s="112">
        <f t="shared" si="566"/>
        <v>25</v>
      </c>
      <c r="K234" s="113">
        <v>74</v>
      </c>
      <c r="L234" s="112">
        <f t="shared" si="567"/>
        <v>10</v>
      </c>
      <c r="M234" s="113">
        <v>84</v>
      </c>
      <c r="N234" s="112">
        <f t="shared" si="568"/>
        <v>10</v>
      </c>
      <c r="O234" s="113">
        <v>94</v>
      </c>
      <c r="P234" s="112">
        <f t="shared" si="569"/>
        <v>-94</v>
      </c>
      <c r="Q234" s="113">
        <v>0</v>
      </c>
      <c r="R234" s="112">
        <f t="shared" si="570"/>
        <v>74</v>
      </c>
      <c r="S234" s="113">
        <v>74</v>
      </c>
      <c r="T234" s="112">
        <f t="shared" si="571"/>
        <v>-74</v>
      </c>
      <c r="U234" s="113">
        <v>0</v>
      </c>
      <c r="V234" s="112">
        <f t="shared" si="572"/>
        <v>0</v>
      </c>
      <c r="W234" s="113">
        <v>0</v>
      </c>
      <c r="X234" s="112">
        <f t="shared" si="573"/>
        <v>0</v>
      </c>
      <c r="Y234" s="113">
        <v>0</v>
      </c>
      <c r="Z234" s="112">
        <f t="shared" si="574"/>
        <v>0</v>
      </c>
      <c r="AA234" s="113">
        <v>0</v>
      </c>
      <c r="AB234" s="112">
        <f t="shared" si="523"/>
        <v>0</v>
      </c>
    </row>
    <row r="235" spans="1:28" ht="15" customHeight="1" x14ac:dyDescent="0.2">
      <c r="A235" s="29"/>
      <c r="B235" s="11">
        <v>3729</v>
      </c>
      <c r="C235" s="11">
        <v>2212</v>
      </c>
      <c r="D235" s="11" t="s">
        <v>459</v>
      </c>
      <c r="E235" s="54">
        <v>2</v>
      </c>
      <c r="F235" s="185">
        <v>2</v>
      </c>
      <c r="G235" s="113">
        <v>2.5</v>
      </c>
      <c r="H235" s="112">
        <f t="shared" ref="H235" si="575">I235-G235</f>
        <v>0</v>
      </c>
      <c r="I235" s="113">
        <v>2.5</v>
      </c>
      <c r="J235" s="112">
        <f t="shared" ref="J235" si="576">K235-I235</f>
        <v>0</v>
      </c>
      <c r="K235" s="113">
        <v>2.5</v>
      </c>
      <c r="L235" s="112">
        <f t="shared" ref="L235" si="577">M235-K235</f>
        <v>0</v>
      </c>
      <c r="M235" s="113">
        <v>2.5</v>
      </c>
      <c r="N235" s="112">
        <f t="shared" ref="N235" si="578">O235-M235</f>
        <v>0</v>
      </c>
      <c r="O235" s="113">
        <v>2.5</v>
      </c>
      <c r="P235" s="112">
        <f t="shared" ref="P235" si="579">Q235-O235</f>
        <v>-2.5</v>
      </c>
      <c r="Q235" s="113">
        <v>0</v>
      </c>
      <c r="R235" s="112">
        <f t="shared" ref="R235" si="580">S235-Q235</f>
        <v>2.5</v>
      </c>
      <c r="S235" s="113">
        <v>2.5</v>
      </c>
      <c r="T235" s="112">
        <f t="shared" ref="T235" si="581">U235-S235</f>
        <v>-2.5</v>
      </c>
      <c r="U235" s="113">
        <v>0</v>
      </c>
      <c r="V235" s="112">
        <f t="shared" ref="V235" si="582">W235-U235</f>
        <v>0</v>
      </c>
      <c r="W235" s="113">
        <v>0</v>
      </c>
      <c r="X235" s="112">
        <f t="shared" ref="X235" si="583">Y235-W235</f>
        <v>0</v>
      </c>
      <c r="Y235" s="113">
        <v>0</v>
      </c>
      <c r="Z235" s="112">
        <f t="shared" ref="Z235" si="584">AA235-Y235</f>
        <v>0</v>
      </c>
      <c r="AA235" s="113">
        <v>0</v>
      </c>
      <c r="AB235" s="112">
        <f t="shared" si="523"/>
        <v>0</v>
      </c>
    </row>
    <row r="236" spans="1:28" ht="15" customHeight="1" x14ac:dyDescent="0.2">
      <c r="A236" s="29"/>
      <c r="B236" s="29">
        <v>3749</v>
      </c>
      <c r="C236" s="29">
        <v>2212</v>
      </c>
      <c r="D236" s="29" t="s">
        <v>288</v>
      </c>
      <c r="E236" s="54">
        <v>8</v>
      </c>
      <c r="F236" s="185">
        <v>8</v>
      </c>
      <c r="G236" s="113">
        <v>1.5</v>
      </c>
      <c r="H236" s="112">
        <f t="shared" si="565"/>
        <v>0</v>
      </c>
      <c r="I236" s="113">
        <v>1.5</v>
      </c>
      <c r="J236" s="112">
        <f t="shared" si="566"/>
        <v>6.6</v>
      </c>
      <c r="K236" s="113">
        <v>8.1</v>
      </c>
      <c r="L236" s="112">
        <f t="shared" si="567"/>
        <v>4</v>
      </c>
      <c r="M236" s="113">
        <v>12.1</v>
      </c>
      <c r="N236" s="112">
        <f t="shared" si="568"/>
        <v>0</v>
      </c>
      <c r="O236" s="113">
        <v>12.1</v>
      </c>
      <c r="P236" s="112">
        <f t="shared" si="569"/>
        <v>-12.1</v>
      </c>
      <c r="Q236" s="113">
        <v>0</v>
      </c>
      <c r="R236" s="112">
        <f t="shared" si="570"/>
        <v>18.2</v>
      </c>
      <c r="S236" s="113">
        <v>18.2</v>
      </c>
      <c r="T236" s="112">
        <f t="shared" si="571"/>
        <v>-18.2</v>
      </c>
      <c r="U236" s="113">
        <v>0</v>
      </c>
      <c r="V236" s="112">
        <f t="shared" si="572"/>
        <v>0</v>
      </c>
      <c r="W236" s="113">
        <v>0</v>
      </c>
      <c r="X236" s="112">
        <f t="shared" si="573"/>
        <v>0</v>
      </c>
      <c r="Y236" s="113">
        <v>0</v>
      </c>
      <c r="Z236" s="112">
        <f t="shared" si="574"/>
        <v>0</v>
      </c>
      <c r="AA236" s="113">
        <v>0</v>
      </c>
      <c r="AB236" s="112">
        <f t="shared" si="523"/>
        <v>0</v>
      </c>
    </row>
    <row r="237" spans="1:28" ht="15" customHeight="1" x14ac:dyDescent="0.2">
      <c r="A237" s="29"/>
      <c r="B237" s="11">
        <v>6171</v>
      </c>
      <c r="C237" s="11">
        <v>2111</v>
      </c>
      <c r="D237" s="11" t="s">
        <v>566</v>
      </c>
      <c r="E237" s="54">
        <v>0</v>
      </c>
      <c r="F237" s="185">
        <v>0</v>
      </c>
      <c r="G237" s="113">
        <v>1.3</v>
      </c>
      <c r="H237" s="112">
        <f t="shared" ref="H237" si="585">I237-G237</f>
        <v>9.9999999999999867E-2</v>
      </c>
      <c r="I237" s="113">
        <v>1.4</v>
      </c>
      <c r="J237" s="112">
        <f t="shared" ref="J237" si="586">K237-I237</f>
        <v>-9.9999999999999867E-2</v>
      </c>
      <c r="K237" s="113">
        <v>1.3</v>
      </c>
      <c r="L237" s="112">
        <f t="shared" ref="L237" si="587">M237-K237</f>
        <v>0</v>
      </c>
      <c r="M237" s="113">
        <v>1.3</v>
      </c>
      <c r="N237" s="112">
        <f t="shared" ref="N237" si="588">O237-M237</f>
        <v>9.9999999999999867E-2</v>
      </c>
      <c r="O237" s="113">
        <v>1.4</v>
      </c>
      <c r="P237" s="112">
        <f t="shared" ref="P237" si="589">Q237-O237</f>
        <v>-1.4</v>
      </c>
      <c r="Q237" s="113">
        <v>0</v>
      </c>
      <c r="R237" s="112">
        <f t="shared" ref="R237" si="590">S237-Q237</f>
        <v>1.4</v>
      </c>
      <c r="S237" s="113">
        <v>1.4</v>
      </c>
      <c r="T237" s="112">
        <f t="shared" ref="T237" si="591">U237-S237</f>
        <v>-1.4</v>
      </c>
      <c r="U237" s="113">
        <v>0</v>
      </c>
      <c r="V237" s="112">
        <f t="shared" ref="V237" si="592">W237-U237</f>
        <v>0</v>
      </c>
      <c r="W237" s="113">
        <v>0</v>
      </c>
      <c r="X237" s="112">
        <f t="shared" ref="X237" si="593">Y237-W237</f>
        <v>0</v>
      </c>
      <c r="Y237" s="113">
        <v>0</v>
      </c>
      <c r="Z237" s="112">
        <f t="shared" ref="Z237" si="594">AA237-Y237</f>
        <v>0</v>
      </c>
      <c r="AA237" s="113">
        <v>0</v>
      </c>
      <c r="AB237" s="112" t="e">
        <f t="shared" ref="AB237" si="595">(AA237/F237)*100</f>
        <v>#DIV/0!</v>
      </c>
    </row>
    <row r="238" spans="1:28" ht="15" customHeight="1" x14ac:dyDescent="0.2">
      <c r="A238" s="29"/>
      <c r="B238" s="11">
        <v>6171</v>
      </c>
      <c r="C238" s="11">
        <v>2212</v>
      </c>
      <c r="D238" s="11" t="s">
        <v>217</v>
      </c>
      <c r="E238" s="54">
        <v>3</v>
      </c>
      <c r="F238" s="185">
        <v>3</v>
      </c>
      <c r="G238" s="113">
        <v>7.5</v>
      </c>
      <c r="H238" s="112">
        <f t="shared" si="565"/>
        <v>1.5</v>
      </c>
      <c r="I238" s="113">
        <v>9</v>
      </c>
      <c r="J238" s="112">
        <f t="shared" si="566"/>
        <v>0.90000000000000036</v>
      </c>
      <c r="K238" s="113">
        <v>9.9</v>
      </c>
      <c r="L238" s="112">
        <f t="shared" si="567"/>
        <v>9.1</v>
      </c>
      <c r="M238" s="113">
        <v>19</v>
      </c>
      <c r="N238" s="112">
        <f t="shared" si="568"/>
        <v>4.8999999999999986</v>
      </c>
      <c r="O238" s="113">
        <v>23.9</v>
      </c>
      <c r="P238" s="112">
        <f t="shared" si="569"/>
        <v>-23.9</v>
      </c>
      <c r="Q238" s="113">
        <v>0</v>
      </c>
      <c r="R238" s="112">
        <f t="shared" si="570"/>
        <v>16.899999999999999</v>
      </c>
      <c r="S238" s="113">
        <v>16.899999999999999</v>
      </c>
      <c r="T238" s="112">
        <f t="shared" si="571"/>
        <v>-16.899999999999999</v>
      </c>
      <c r="U238" s="113">
        <v>0</v>
      </c>
      <c r="V238" s="112">
        <f t="shared" si="572"/>
        <v>0</v>
      </c>
      <c r="W238" s="113">
        <v>0</v>
      </c>
      <c r="X238" s="112">
        <f t="shared" si="573"/>
        <v>0</v>
      </c>
      <c r="Y238" s="113">
        <v>0</v>
      </c>
      <c r="Z238" s="112">
        <f t="shared" si="574"/>
        <v>0</v>
      </c>
      <c r="AA238" s="113">
        <v>0</v>
      </c>
      <c r="AB238" s="112">
        <f t="shared" si="523"/>
        <v>0</v>
      </c>
    </row>
    <row r="239" spans="1:28" x14ac:dyDescent="0.2">
      <c r="A239" s="29"/>
      <c r="B239" s="29">
        <v>6171</v>
      </c>
      <c r="C239" s="29">
        <v>2324</v>
      </c>
      <c r="D239" s="11" t="s">
        <v>228</v>
      </c>
      <c r="E239" s="54">
        <v>58</v>
      </c>
      <c r="F239" s="185">
        <v>58</v>
      </c>
      <c r="G239" s="113">
        <v>2</v>
      </c>
      <c r="H239" s="112">
        <f t="shared" si="538"/>
        <v>7</v>
      </c>
      <c r="I239" s="113">
        <v>9</v>
      </c>
      <c r="J239" s="112">
        <f t="shared" si="539"/>
        <v>7</v>
      </c>
      <c r="K239" s="113">
        <v>16</v>
      </c>
      <c r="L239" s="112">
        <f t="shared" si="540"/>
        <v>5</v>
      </c>
      <c r="M239" s="113">
        <v>21</v>
      </c>
      <c r="N239" s="112">
        <f t="shared" si="524"/>
        <v>11.5</v>
      </c>
      <c r="O239" s="113">
        <v>32.5</v>
      </c>
      <c r="P239" s="112">
        <f t="shared" si="541"/>
        <v>-32.5</v>
      </c>
      <c r="Q239" s="113">
        <v>0</v>
      </c>
      <c r="R239" s="112">
        <f t="shared" si="525"/>
        <v>45.5</v>
      </c>
      <c r="S239" s="113">
        <v>45.5</v>
      </c>
      <c r="T239" s="112">
        <f t="shared" si="526"/>
        <v>-45.5</v>
      </c>
      <c r="U239" s="113">
        <v>0</v>
      </c>
      <c r="V239" s="112">
        <f t="shared" si="527"/>
        <v>0</v>
      </c>
      <c r="W239" s="113">
        <v>0</v>
      </c>
      <c r="X239" s="112">
        <f t="shared" si="542"/>
        <v>0</v>
      </c>
      <c r="Y239" s="113">
        <v>0</v>
      </c>
      <c r="Z239" s="112">
        <f t="shared" si="543"/>
        <v>0</v>
      </c>
      <c r="AA239" s="113">
        <v>0</v>
      </c>
      <c r="AB239" s="112">
        <f t="shared" si="523"/>
        <v>0</v>
      </c>
    </row>
    <row r="240" spans="1:28" ht="15" hidden="1" customHeight="1" x14ac:dyDescent="0.2">
      <c r="A240" s="29"/>
      <c r="B240" s="11">
        <v>2169</v>
      </c>
      <c r="C240" s="59">
        <v>2324</v>
      </c>
      <c r="D240" s="11" t="s">
        <v>329</v>
      </c>
      <c r="E240" s="54">
        <v>0</v>
      </c>
      <c r="F240" s="185">
        <v>0</v>
      </c>
      <c r="G240" s="113">
        <v>0</v>
      </c>
      <c r="H240" s="112">
        <f t="shared" si="538"/>
        <v>0</v>
      </c>
      <c r="I240" s="113">
        <v>0</v>
      </c>
      <c r="J240" s="112">
        <f t="shared" si="539"/>
        <v>0</v>
      </c>
      <c r="K240" s="113">
        <v>0</v>
      </c>
      <c r="L240" s="112">
        <f t="shared" si="540"/>
        <v>0</v>
      </c>
      <c r="M240" s="113">
        <v>0</v>
      </c>
      <c r="N240" s="112">
        <f t="shared" si="524"/>
        <v>0</v>
      </c>
      <c r="O240" s="113">
        <v>0</v>
      </c>
      <c r="P240" s="112">
        <f t="shared" si="541"/>
        <v>0</v>
      </c>
      <c r="Q240" s="113">
        <v>0</v>
      </c>
      <c r="R240" s="112">
        <f t="shared" si="525"/>
        <v>0</v>
      </c>
      <c r="S240" s="113">
        <v>0</v>
      </c>
      <c r="T240" s="112">
        <f t="shared" si="526"/>
        <v>0</v>
      </c>
      <c r="U240" s="113">
        <v>0</v>
      </c>
      <c r="V240" s="112">
        <f t="shared" si="527"/>
        <v>0</v>
      </c>
      <c r="W240" s="113">
        <v>0</v>
      </c>
      <c r="X240" s="112">
        <f t="shared" si="542"/>
        <v>0</v>
      </c>
      <c r="Y240" s="113">
        <v>0</v>
      </c>
      <c r="Z240" s="112">
        <f t="shared" si="543"/>
        <v>0</v>
      </c>
      <c r="AA240" s="113">
        <v>0</v>
      </c>
      <c r="AB240" s="112" t="e">
        <f t="shared" si="523"/>
        <v>#DIV/0!</v>
      </c>
    </row>
    <row r="241" spans="1:28" ht="15" hidden="1" customHeight="1" x14ac:dyDescent="0.2">
      <c r="A241" s="29"/>
      <c r="B241" s="11">
        <v>6171</v>
      </c>
      <c r="C241" s="11">
        <v>2212</v>
      </c>
      <c r="D241" s="11" t="s">
        <v>303</v>
      </c>
      <c r="E241" s="54"/>
      <c r="F241" s="185">
        <v>0</v>
      </c>
      <c r="G241" s="113">
        <v>0</v>
      </c>
      <c r="H241" s="112">
        <f t="shared" si="538"/>
        <v>0</v>
      </c>
      <c r="I241" s="113">
        <v>0</v>
      </c>
      <c r="J241" s="112">
        <f t="shared" si="539"/>
        <v>0</v>
      </c>
      <c r="K241" s="113">
        <v>0</v>
      </c>
      <c r="L241" s="112">
        <f t="shared" si="540"/>
        <v>0</v>
      </c>
      <c r="M241" s="113">
        <v>0</v>
      </c>
      <c r="N241" s="112">
        <f t="shared" si="524"/>
        <v>0</v>
      </c>
      <c r="O241" s="113">
        <v>0</v>
      </c>
      <c r="P241" s="112">
        <f t="shared" si="541"/>
        <v>0</v>
      </c>
      <c r="Q241" s="113">
        <v>0</v>
      </c>
      <c r="R241" s="112">
        <f t="shared" si="525"/>
        <v>0</v>
      </c>
      <c r="S241" s="113">
        <v>0</v>
      </c>
      <c r="T241" s="112">
        <f t="shared" si="526"/>
        <v>0</v>
      </c>
      <c r="U241" s="113">
        <v>0</v>
      </c>
      <c r="V241" s="112">
        <f t="shared" si="527"/>
        <v>0</v>
      </c>
      <c r="W241" s="113">
        <v>0</v>
      </c>
      <c r="X241" s="112">
        <f t="shared" si="542"/>
        <v>0</v>
      </c>
      <c r="Y241" s="113">
        <v>0</v>
      </c>
      <c r="Z241" s="112">
        <f t="shared" si="543"/>
        <v>0</v>
      </c>
      <c r="AA241" s="113">
        <v>0</v>
      </c>
      <c r="AB241" s="112" t="e">
        <f t="shared" si="523"/>
        <v>#DIV/0!</v>
      </c>
    </row>
    <row r="242" spans="1:28" ht="15" customHeight="1" thickBot="1" x14ac:dyDescent="0.25">
      <c r="A242" s="29"/>
      <c r="B242" s="11">
        <v>6171</v>
      </c>
      <c r="C242" s="11">
        <v>3113</v>
      </c>
      <c r="D242" s="11" t="s">
        <v>557</v>
      </c>
      <c r="E242" s="54">
        <v>0</v>
      </c>
      <c r="F242" s="185">
        <v>0</v>
      </c>
      <c r="G242" s="113">
        <v>5</v>
      </c>
      <c r="H242" s="112">
        <f t="shared" ref="H242" si="596">I242-G242</f>
        <v>0</v>
      </c>
      <c r="I242" s="113">
        <v>5</v>
      </c>
      <c r="J242" s="112">
        <f t="shared" ref="J242" si="597">K242-I242</f>
        <v>0</v>
      </c>
      <c r="K242" s="113">
        <v>5</v>
      </c>
      <c r="L242" s="112">
        <f t="shared" ref="L242" si="598">M242-K242</f>
        <v>0</v>
      </c>
      <c r="M242" s="113">
        <v>5</v>
      </c>
      <c r="N242" s="112">
        <f t="shared" ref="N242" si="599">O242-M242</f>
        <v>0</v>
      </c>
      <c r="O242" s="113">
        <v>5</v>
      </c>
      <c r="P242" s="112">
        <f t="shared" ref="P242" si="600">Q242-O242</f>
        <v>-5</v>
      </c>
      <c r="Q242" s="113">
        <v>0</v>
      </c>
      <c r="R242" s="112">
        <f t="shared" ref="R242" si="601">S242-Q242</f>
        <v>5</v>
      </c>
      <c r="S242" s="113">
        <v>5</v>
      </c>
      <c r="T242" s="112">
        <f t="shared" ref="T242" si="602">U242-S242</f>
        <v>-5</v>
      </c>
      <c r="U242" s="113">
        <v>0</v>
      </c>
      <c r="V242" s="112">
        <f t="shared" ref="V242" si="603">W242-U242</f>
        <v>0</v>
      </c>
      <c r="W242" s="113">
        <v>0</v>
      </c>
      <c r="X242" s="112">
        <f t="shared" ref="X242" si="604">Y242-W242</f>
        <v>0</v>
      </c>
      <c r="Y242" s="113">
        <v>0</v>
      </c>
      <c r="Z242" s="112">
        <f t="shared" ref="Z242" si="605">AA242-Y242</f>
        <v>0</v>
      </c>
      <c r="AA242" s="113">
        <v>0</v>
      </c>
      <c r="AB242" s="112" t="e">
        <f t="shared" ref="AB242" si="606">(AA242/F242)*100</f>
        <v>#DIV/0!</v>
      </c>
    </row>
    <row r="243" spans="1:28" ht="15.75" hidden="1" thickBot="1" x14ac:dyDescent="0.25">
      <c r="A243" s="29">
        <v>98018</v>
      </c>
      <c r="B243" s="29">
        <v>6402</v>
      </c>
      <c r="C243" s="29">
        <v>2222</v>
      </c>
      <c r="D243" s="11" t="s">
        <v>497</v>
      </c>
      <c r="E243" s="54">
        <v>0</v>
      </c>
      <c r="F243" s="185">
        <v>0</v>
      </c>
      <c r="G243" s="113">
        <v>0</v>
      </c>
      <c r="H243" s="112">
        <f t="shared" ref="H243" si="607">I243-G243</f>
        <v>0</v>
      </c>
      <c r="I243" s="113">
        <v>0</v>
      </c>
      <c r="J243" s="112">
        <f t="shared" ref="J243" si="608">K243-I243</f>
        <v>0</v>
      </c>
      <c r="K243" s="113">
        <v>0</v>
      </c>
      <c r="L243" s="112">
        <f t="shared" ref="L243" si="609">M243-K243</f>
        <v>0</v>
      </c>
      <c r="M243" s="113">
        <v>0</v>
      </c>
      <c r="N243" s="112">
        <f t="shared" ref="N243" si="610">O243-M243</f>
        <v>0</v>
      </c>
      <c r="O243" s="113">
        <v>0</v>
      </c>
      <c r="P243" s="112">
        <f t="shared" ref="P243" si="611">Q243-O243</f>
        <v>0</v>
      </c>
      <c r="Q243" s="113">
        <v>0</v>
      </c>
      <c r="R243" s="112">
        <f t="shared" ref="R243" si="612">S243-Q243</f>
        <v>0</v>
      </c>
      <c r="S243" s="113">
        <v>0</v>
      </c>
      <c r="T243" s="112">
        <f t="shared" ref="T243" si="613">U243-S243</f>
        <v>0</v>
      </c>
      <c r="U243" s="113">
        <v>0</v>
      </c>
      <c r="V243" s="112">
        <f t="shared" ref="V243" si="614">W243-U243</f>
        <v>0</v>
      </c>
      <c r="W243" s="113">
        <v>0</v>
      </c>
      <c r="X243" s="112">
        <f t="shared" ref="X243" si="615">Y243-W243</f>
        <v>0</v>
      </c>
      <c r="Y243" s="113">
        <v>0</v>
      </c>
      <c r="Z243" s="112">
        <f t="shared" ref="Z243" si="616">AA243-Y243</f>
        <v>0</v>
      </c>
      <c r="AA243" s="113">
        <v>0</v>
      </c>
      <c r="AB243" s="112" t="e">
        <f t="shared" ref="AB243" si="617">(AA243/F243)*100</f>
        <v>#DIV/0!</v>
      </c>
    </row>
    <row r="244" spans="1:28" s="6" customFormat="1" ht="21.75" customHeight="1" thickTop="1" thickBot="1" x14ac:dyDescent="0.3">
      <c r="A244" s="38"/>
      <c r="B244" s="38"/>
      <c r="C244" s="38"/>
      <c r="D244" s="37" t="s">
        <v>45</v>
      </c>
      <c r="E244" s="88">
        <f t="shared" ref="E244:AA244" si="618">SUM(E219:E243)</f>
        <v>11466</v>
      </c>
      <c r="F244" s="188">
        <f t="shared" si="618"/>
        <v>11466</v>
      </c>
      <c r="G244" s="208">
        <f t="shared" si="618"/>
        <v>610.79999999999995</v>
      </c>
      <c r="H244" s="88">
        <f t="shared" si="618"/>
        <v>1251.8</v>
      </c>
      <c r="I244" s="208">
        <f t="shared" si="618"/>
        <v>1862.6000000000001</v>
      </c>
      <c r="J244" s="88">
        <f t="shared" si="618"/>
        <v>276.3</v>
      </c>
      <c r="K244" s="208">
        <f t="shared" si="618"/>
        <v>2138.9</v>
      </c>
      <c r="L244" s="88">
        <f t="shared" si="618"/>
        <v>5831</v>
      </c>
      <c r="M244" s="208">
        <f t="shared" si="618"/>
        <v>7969.9</v>
      </c>
      <c r="N244" s="88">
        <f t="shared" si="618"/>
        <v>534.00000000000045</v>
      </c>
      <c r="O244" s="208">
        <f t="shared" si="618"/>
        <v>8503.9</v>
      </c>
      <c r="P244" s="88">
        <f t="shared" si="618"/>
        <v>-8503.9</v>
      </c>
      <c r="Q244" s="208">
        <f t="shared" si="618"/>
        <v>0</v>
      </c>
      <c r="R244" s="88">
        <f t="shared" si="618"/>
        <v>10862.5</v>
      </c>
      <c r="S244" s="208">
        <f t="shared" si="618"/>
        <v>10862.5</v>
      </c>
      <c r="T244" s="88">
        <f t="shared" si="618"/>
        <v>-10862.5</v>
      </c>
      <c r="U244" s="208">
        <f t="shared" si="618"/>
        <v>0</v>
      </c>
      <c r="V244" s="88">
        <f t="shared" si="618"/>
        <v>0</v>
      </c>
      <c r="W244" s="208">
        <f t="shared" si="618"/>
        <v>0</v>
      </c>
      <c r="X244" s="88">
        <f t="shared" si="618"/>
        <v>0</v>
      </c>
      <c r="Y244" s="208">
        <f t="shared" si="618"/>
        <v>0</v>
      </c>
      <c r="Z244" s="88">
        <f t="shared" si="618"/>
        <v>0</v>
      </c>
      <c r="AA244" s="208">
        <f t="shared" si="618"/>
        <v>0</v>
      </c>
      <c r="AB244" s="120">
        <f>(AA244/F244)*100</f>
        <v>0</v>
      </c>
    </row>
    <row r="245" spans="1:28" ht="15" customHeight="1" x14ac:dyDescent="0.25">
      <c r="A245" s="7"/>
      <c r="B245" s="7"/>
      <c r="C245" s="7"/>
      <c r="D245" s="8"/>
      <c r="E245" s="96"/>
      <c r="F245" s="96"/>
    </row>
    <row r="246" spans="1:28" ht="0.75" customHeight="1" x14ac:dyDescent="0.25">
      <c r="A246" s="7"/>
      <c r="B246" s="7"/>
      <c r="C246" s="7"/>
      <c r="D246" s="8"/>
      <c r="E246" s="96"/>
      <c r="F246" s="96"/>
    </row>
    <row r="247" spans="1:28" ht="15" hidden="1" customHeight="1" x14ac:dyDescent="0.25">
      <c r="A247" s="7"/>
      <c r="B247" s="7"/>
      <c r="C247" s="7"/>
      <c r="D247" s="8"/>
      <c r="E247" s="96"/>
      <c r="F247" s="96"/>
    </row>
    <row r="248" spans="1:28" ht="6.75" customHeight="1" thickBot="1" x14ac:dyDescent="0.3">
      <c r="A248" s="7"/>
      <c r="B248" s="7"/>
      <c r="C248" s="7"/>
      <c r="D248" s="8"/>
      <c r="E248" s="96"/>
      <c r="F248" s="96"/>
    </row>
    <row r="249" spans="1:28" ht="15.75" x14ac:dyDescent="0.25">
      <c r="A249" s="22" t="s">
        <v>14</v>
      </c>
      <c r="B249" s="22" t="s">
        <v>415</v>
      </c>
      <c r="C249" s="22" t="s">
        <v>416</v>
      </c>
      <c r="D249" s="21" t="s">
        <v>12</v>
      </c>
      <c r="E249" s="20" t="s">
        <v>11</v>
      </c>
      <c r="F249" s="20" t="s">
        <v>11</v>
      </c>
      <c r="G249" s="20" t="s">
        <v>0</v>
      </c>
      <c r="H249" s="20" t="s">
        <v>0</v>
      </c>
      <c r="I249" s="20" t="s">
        <v>0</v>
      </c>
      <c r="J249" s="20" t="s">
        <v>0</v>
      </c>
      <c r="K249" s="20" t="s">
        <v>0</v>
      </c>
      <c r="L249" s="20" t="s">
        <v>0</v>
      </c>
      <c r="M249" s="20" t="s">
        <v>0</v>
      </c>
      <c r="N249" s="20" t="s">
        <v>0</v>
      </c>
      <c r="O249" s="20" t="s">
        <v>0</v>
      </c>
      <c r="P249" s="20" t="s">
        <v>0</v>
      </c>
      <c r="Q249" s="20" t="s">
        <v>0</v>
      </c>
      <c r="R249" s="20" t="s">
        <v>0</v>
      </c>
      <c r="S249" s="20" t="s">
        <v>0</v>
      </c>
      <c r="T249" s="20" t="s">
        <v>0</v>
      </c>
      <c r="U249" s="20" t="s">
        <v>0</v>
      </c>
      <c r="V249" s="20" t="s">
        <v>0</v>
      </c>
      <c r="W249" s="20" t="s">
        <v>0</v>
      </c>
      <c r="X249" s="20" t="s">
        <v>0</v>
      </c>
      <c r="Y249" s="20" t="s">
        <v>0</v>
      </c>
      <c r="Z249" s="20" t="s">
        <v>0</v>
      </c>
      <c r="AA249" s="20" t="s">
        <v>0</v>
      </c>
      <c r="AB249" s="114" t="s">
        <v>359</v>
      </c>
    </row>
    <row r="250" spans="1:28" ht="15.75" customHeight="1" thickBot="1" x14ac:dyDescent="0.3">
      <c r="A250" s="19"/>
      <c r="B250" s="19"/>
      <c r="C250" s="19"/>
      <c r="D250" s="18"/>
      <c r="E250" s="193" t="s">
        <v>10</v>
      </c>
      <c r="F250" s="195" t="s">
        <v>9</v>
      </c>
      <c r="G250" s="225" t="s">
        <v>535</v>
      </c>
      <c r="H250" s="225" t="s">
        <v>536</v>
      </c>
      <c r="I250" s="225" t="s">
        <v>537</v>
      </c>
      <c r="J250" s="225" t="s">
        <v>538</v>
      </c>
      <c r="K250" s="225" t="s">
        <v>539</v>
      </c>
      <c r="L250" s="225" t="s">
        <v>540</v>
      </c>
      <c r="M250" s="225" t="s">
        <v>541</v>
      </c>
      <c r="N250" s="225" t="s">
        <v>542</v>
      </c>
      <c r="O250" s="225" t="s">
        <v>543</v>
      </c>
      <c r="P250" s="225" t="s">
        <v>544</v>
      </c>
      <c r="Q250" s="225" t="s">
        <v>545</v>
      </c>
      <c r="R250" s="225" t="s">
        <v>546</v>
      </c>
      <c r="S250" s="225" t="s">
        <v>547</v>
      </c>
      <c r="T250" s="225" t="s">
        <v>548</v>
      </c>
      <c r="U250" s="225" t="s">
        <v>549</v>
      </c>
      <c r="V250" s="225" t="s">
        <v>550</v>
      </c>
      <c r="W250" s="225" t="s">
        <v>551</v>
      </c>
      <c r="X250" s="225" t="s">
        <v>552</v>
      </c>
      <c r="Y250" s="225" t="s">
        <v>553</v>
      </c>
      <c r="Z250" s="225" t="s">
        <v>554</v>
      </c>
      <c r="AA250" s="225" t="s">
        <v>555</v>
      </c>
      <c r="AB250" s="121" t="s">
        <v>360</v>
      </c>
    </row>
    <row r="251" spans="1:28" ht="20.25" customHeight="1" thickTop="1" x14ac:dyDescent="0.25">
      <c r="A251" s="17">
        <v>110</v>
      </c>
      <c r="B251" s="31"/>
      <c r="C251" s="31"/>
      <c r="D251" s="31" t="s">
        <v>44</v>
      </c>
      <c r="E251" s="53"/>
      <c r="F251" s="196"/>
      <c r="G251" s="211"/>
      <c r="H251" s="212"/>
      <c r="I251" s="211"/>
      <c r="J251" s="212"/>
      <c r="K251" s="211"/>
      <c r="L251" s="212"/>
      <c r="M251" s="211"/>
      <c r="N251" s="212"/>
      <c r="O251" s="211"/>
      <c r="P251" s="212"/>
      <c r="Q251" s="211"/>
      <c r="R251" s="212"/>
      <c r="S251" s="211"/>
      <c r="T251" s="212"/>
      <c r="U251" s="211"/>
      <c r="V251" s="212"/>
      <c r="W251" s="211"/>
      <c r="X251" s="212"/>
      <c r="Y251" s="211"/>
      <c r="Z251" s="212"/>
      <c r="AA251" s="211"/>
      <c r="AB251" s="128"/>
    </row>
    <row r="252" spans="1:28" ht="16.5" customHeight="1" x14ac:dyDescent="0.25">
      <c r="A252" s="17"/>
      <c r="B252" s="31"/>
      <c r="C252" s="31"/>
      <c r="D252" s="31"/>
      <c r="E252" s="53"/>
      <c r="F252" s="197"/>
      <c r="G252" s="206"/>
      <c r="H252" s="207"/>
      <c r="I252" s="206"/>
      <c r="J252" s="207"/>
      <c r="K252" s="206"/>
      <c r="L252" s="207"/>
      <c r="M252" s="206"/>
      <c r="N252" s="207"/>
      <c r="O252" s="206"/>
      <c r="P252" s="207"/>
      <c r="Q252" s="206"/>
      <c r="R252" s="207"/>
      <c r="S252" s="206"/>
      <c r="T252" s="207"/>
      <c r="U252" s="206"/>
      <c r="V252" s="207"/>
      <c r="W252" s="206"/>
      <c r="X252" s="207"/>
      <c r="Y252" s="113">
        <v>0</v>
      </c>
      <c r="Z252" s="207"/>
      <c r="AA252" s="206"/>
      <c r="AB252" s="116"/>
    </row>
    <row r="253" spans="1:28" x14ac:dyDescent="0.2">
      <c r="A253" s="11"/>
      <c r="B253" s="11"/>
      <c r="C253" s="11">
        <v>1111</v>
      </c>
      <c r="D253" s="11" t="s">
        <v>395</v>
      </c>
      <c r="E253" s="54">
        <v>48912</v>
      </c>
      <c r="F253" s="185">
        <v>48912</v>
      </c>
      <c r="G253" s="113">
        <v>16137.9</v>
      </c>
      <c r="H253" s="112">
        <f>I253-G253</f>
        <v>4102.6000000000004</v>
      </c>
      <c r="I253" s="113">
        <v>20240.5</v>
      </c>
      <c r="J253" s="112">
        <f>K253-I253</f>
        <v>1247.2000000000007</v>
      </c>
      <c r="K253" s="113">
        <v>21487.7</v>
      </c>
      <c r="L253" s="112">
        <f>M253-K253</f>
        <v>2960</v>
      </c>
      <c r="M253" s="113">
        <v>24447.7</v>
      </c>
      <c r="N253" s="112">
        <f t="shared" ref="N253:N328" si="619">O253-M253</f>
        <v>5246.5999999999985</v>
      </c>
      <c r="O253" s="113">
        <v>29694.3</v>
      </c>
      <c r="P253" s="112">
        <f>Q253-O253</f>
        <v>-29694.3</v>
      </c>
      <c r="Q253" s="113">
        <v>0</v>
      </c>
      <c r="R253" s="112">
        <f t="shared" ref="R253:R328" si="620">S253-Q253</f>
        <v>41825.300000000003</v>
      </c>
      <c r="S253" s="113">
        <v>41825.300000000003</v>
      </c>
      <c r="T253" s="112">
        <f t="shared" ref="T253:T328" si="621">U253-S253</f>
        <v>-41825.300000000003</v>
      </c>
      <c r="U253" s="113">
        <v>0</v>
      </c>
      <c r="V253" s="112">
        <f t="shared" ref="V253:V328" si="622">W253-U253</f>
        <v>0</v>
      </c>
      <c r="W253" s="113">
        <v>0</v>
      </c>
      <c r="X253" s="112">
        <f>Y253-W253</f>
        <v>0</v>
      </c>
      <c r="Y253" s="113">
        <v>0</v>
      </c>
      <c r="Z253" s="112">
        <f>AA253-Y253</f>
        <v>0</v>
      </c>
      <c r="AA253" s="113">
        <v>0</v>
      </c>
      <c r="AB253" s="112">
        <f t="shared" ref="AB253:AB296" si="623">(AA253/F253)*100</f>
        <v>0</v>
      </c>
    </row>
    <row r="254" spans="1:28" x14ac:dyDescent="0.2">
      <c r="A254" s="11"/>
      <c r="B254" s="11"/>
      <c r="C254" s="11">
        <v>1112</v>
      </c>
      <c r="D254" s="11" t="s">
        <v>396</v>
      </c>
      <c r="E254" s="54">
        <v>1366</v>
      </c>
      <c r="F254" s="185">
        <v>1366</v>
      </c>
      <c r="G254" s="113">
        <v>377</v>
      </c>
      <c r="H254" s="112">
        <f t="shared" ref="H254:H279" si="624">I254-G254</f>
        <v>595.79999999999995</v>
      </c>
      <c r="I254" s="113">
        <v>972.8</v>
      </c>
      <c r="J254" s="112">
        <f t="shared" ref="J254:J279" si="625">K254-I254</f>
        <v>-9.9999999999909051E-2</v>
      </c>
      <c r="K254" s="113">
        <v>972.7</v>
      </c>
      <c r="L254" s="112">
        <f t="shared" ref="L254:L279" si="626">M254-K254</f>
        <v>9.9999999999909051E-2</v>
      </c>
      <c r="M254" s="113">
        <v>972.8</v>
      </c>
      <c r="N254" s="112">
        <f t="shared" si="619"/>
        <v>0</v>
      </c>
      <c r="O254" s="113">
        <v>972.8</v>
      </c>
      <c r="P254" s="112">
        <f t="shared" ref="P254:P279" si="627">Q254-O254</f>
        <v>-972.8</v>
      </c>
      <c r="Q254" s="113">
        <v>0</v>
      </c>
      <c r="R254" s="112">
        <f t="shared" si="620"/>
        <v>1507.7</v>
      </c>
      <c r="S254" s="113">
        <v>1507.7</v>
      </c>
      <c r="T254" s="112">
        <f t="shared" si="621"/>
        <v>-1507.7</v>
      </c>
      <c r="U254" s="113">
        <v>0</v>
      </c>
      <c r="V254" s="112">
        <f t="shared" si="622"/>
        <v>0</v>
      </c>
      <c r="W254" s="113">
        <v>0</v>
      </c>
      <c r="X254" s="112">
        <f t="shared" ref="X254:X279" si="628">Y254-W254</f>
        <v>0</v>
      </c>
      <c r="Y254" s="113">
        <v>0</v>
      </c>
      <c r="Z254" s="112">
        <f t="shared" ref="Z254:Z279" si="629">AA254-Y254</f>
        <v>0</v>
      </c>
      <c r="AA254" s="113">
        <v>0</v>
      </c>
      <c r="AB254" s="112">
        <f t="shared" si="623"/>
        <v>0</v>
      </c>
    </row>
    <row r="255" spans="1:28" x14ac:dyDescent="0.2">
      <c r="A255" s="11"/>
      <c r="B255" s="11"/>
      <c r="C255" s="11">
        <v>1113</v>
      </c>
      <c r="D255" s="11" t="s">
        <v>397</v>
      </c>
      <c r="E255" s="54">
        <v>8540</v>
      </c>
      <c r="F255" s="185">
        <v>8540</v>
      </c>
      <c r="G255" s="113">
        <v>1645.9</v>
      </c>
      <c r="H255" s="112">
        <f t="shared" si="624"/>
        <v>594.79999999999973</v>
      </c>
      <c r="I255" s="113">
        <v>2240.6999999999998</v>
      </c>
      <c r="J255" s="112">
        <f t="shared" si="625"/>
        <v>708.20000000000027</v>
      </c>
      <c r="K255" s="113">
        <v>2948.9</v>
      </c>
      <c r="L255" s="112">
        <f t="shared" si="626"/>
        <v>715.29999999999973</v>
      </c>
      <c r="M255" s="113">
        <v>3664.2</v>
      </c>
      <c r="N255" s="112">
        <f t="shared" si="619"/>
        <v>988.40000000000055</v>
      </c>
      <c r="O255" s="113">
        <v>4652.6000000000004</v>
      </c>
      <c r="P255" s="112">
        <f t="shared" si="627"/>
        <v>-4652.6000000000004</v>
      </c>
      <c r="Q255" s="113">
        <v>0</v>
      </c>
      <c r="R255" s="112">
        <f t="shared" si="620"/>
        <v>6639.1</v>
      </c>
      <c r="S255" s="113">
        <v>6639.1</v>
      </c>
      <c r="T255" s="112">
        <f t="shared" si="621"/>
        <v>-6639.1</v>
      </c>
      <c r="U255" s="113">
        <v>0</v>
      </c>
      <c r="V255" s="112">
        <f t="shared" si="622"/>
        <v>0</v>
      </c>
      <c r="W255" s="113">
        <v>0</v>
      </c>
      <c r="X255" s="112">
        <f t="shared" si="628"/>
        <v>0</v>
      </c>
      <c r="Y255" s="113">
        <v>0</v>
      </c>
      <c r="Z255" s="112">
        <f t="shared" si="629"/>
        <v>0</v>
      </c>
      <c r="AA255" s="113">
        <v>0</v>
      </c>
      <c r="AB255" s="112">
        <f t="shared" si="623"/>
        <v>0</v>
      </c>
    </row>
    <row r="256" spans="1:28" x14ac:dyDescent="0.2">
      <c r="A256" s="11"/>
      <c r="B256" s="11"/>
      <c r="C256" s="11">
        <v>1121</v>
      </c>
      <c r="D256" s="11" t="s">
        <v>43</v>
      </c>
      <c r="E256" s="54">
        <v>47822</v>
      </c>
      <c r="F256" s="185">
        <v>47822</v>
      </c>
      <c r="G256" s="113">
        <v>4283.1000000000004</v>
      </c>
      <c r="H256" s="112">
        <f t="shared" si="624"/>
        <v>14317.800000000001</v>
      </c>
      <c r="I256" s="113">
        <v>18600.900000000001</v>
      </c>
      <c r="J256" s="112">
        <f t="shared" si="625"/>
        <v>3948</v>
      </c>
      <c r="K256" s="113">
        <v>22548.9</v>
      </c>
      <c r="L256" s="112">
        <f t="shared" si="626"/>
        <v>667.19999999999709</v>
      </c>
      <c r="M256" s="113">
        <v>23216.1</v>
      </c>
      <c r="N256" s="112">
        <f t="shared" si="619"/>
        <v>16550.599999999999</v>
      </c>
      <c r="O256" s="113">
        <v>39766.699999999997</v>
      </c>
      <c r="P256" s="112">
        <f t="shared" si="627"/>
        <v>-39766.699999999997</v>
      </c>
      <c r="Q256" s="113">
        <v>0</v>
      </c>
      <c r="R256" s="112">
        <f t="shared" si="620"/>
        <v>58599.1</v>
      </c>
      <c r="S256" s="113">
        <v>58599.1</v>
      </c>
      <c r="T256" s="112">
        <f t="shared" si="621"/>
        <v>-58599.1</v>
      </c>
      <c r="U256" s="113">
        <v>0</v>
      </c>
      <c r="V256" s="112">
        <f t="shared" si="622"/>
        <v>0</v>
      </c>
      <c r="W256" s="113">
        <v>0</v>
      </c>
      <c r="X256" s="112">
        <f t="shared" si="628"/>
        <v>0</v>
      </c>
      <c r="Y256" s="113">
        <v>0</v>
      </c>
      <c r="Z256" s="112">
        <f t="shared" si="629"/>
        <v>0</v>
      </c>
      <c r="AA256" s="113">
        <v>0</v>
      </c>
      <c r="AB256" s="112">
        <f t="shared" si="623"/>
        <v>0</v>
      </c>
    </row>
    <row r="257" spans="1:28" x14ac:dyDescent="0.2">
      <c r="A257" s="11"/>
      <c r="B257" s="11"/>
      <c r="C257" s="11">
        <v>1122</v>
      </c>
      <c r="D257" s="11" t="s">
        <v>42</v>
      </c>
      <c r="E257" s="54">
        <v>10000</v>
      </c>
      <c r="F257" s="185">
        <v>9485.7999999999993</v>
      </c>
      <c r="G257" s="113">
        <v>0</v>
      </c>
      <c r="H257" s="112">
        <f t="shared" si="624"/>
        <v>0</v>
      </c>
      <c r="I257" s="113">
        <v>0</v>
      </c>
      <c r="J257" s="112">
        <f t="shared" si="625"/>
        <v>9485.7999999999993</v>
      </c>
      <c r="K257" s="113">
        <v>9485.7999999999993</v>
      </c>
      <c r="L257" s="112">
        <f t="shared" si="626"/>
        <v>0</v>
      </c>
      <c r="M257" s="113">
        <v>9485.7999999999993</v>
      </c>
      <c r="N257" s="112">
        <f t="shared" si="619"/>
        <v>0</v>
      </c>
      <c r="O257" s="113">
        <v>9485.7999999999993</v>
      </c>
      <c r="P257" s="112">
        <f t="shared" si="627"/>
        <v>-9485.7999999999993</v>
      </c>
      <c r="Q257" s="113">
        <v>0</v>
      </c>
      <c r="R257" s="112">
        <f t="shared" si="620"/>
        <v>9485.7999999999993</v>
      </c>
      <c r="S257" s="113">
        <v>9485.7999999999993</v>
      </c>
      <c r="T257" s="112">
        <f t="shared" si="621"/>
        <v>-9485.7999999999993</v>
      </c>
      <c r="U257" s="113">
        <v>0</v>
      </c>
      <c r="V257" s="112">
        <f t="shared" si="622"/>
        <v>0</v>
      </c>
      <c r="W257" s="113">
        <v>0</v>
      </c>
      <c r="X257" s="112">
        <f t="shared" si="628"/>
        <v>0</v>
      </c>
      <c r="Y257" s="113">
        <v>0</v>
      </c>
      <c r="Z257" s="112">
        <f t="shared" si="629"/>
        <v>0</v>
      </c>
      <c r="AA257" s="113">
        <v>0</v>
      </c>
      <c r="AB257" s="112">
        <f t="shared" si="623"/>
        <v>0</v>
      </c>
    </row>
    <row r="258" spans="1:28" x14ac:dyDescent="0.2">
      <c r="A258" s="11"/>
      <c r="B258" s="11"/>
      <c r="C258" s="11">
        <v>1211</v>
      </c>
      <c r="D258" s="11" t="s">
        <v>41</v>
      </c>
      <c r="E258" s="54">
        <v>182918</v>
      </c>
      <c r="F258" s="185">
        <v>182918</v>
      </c>
      <c r="G258" s="113">
        <v>35657.699999999997</v>
      </c>
      <c r="H258" s="112">
        <f t="shared" si="624"/>
        <v>7855.5</v>
      </c>
      <c r="I258" s="113">
        <v>43513.2</v>
      </c>
      <c r="J258" s="112">
        <f t="shared" si="625"/>
        <v>11919.300000000003</v>
      </c>
      <c r="K258" s="113">
        <v>55432.5</v>
      </c>
      <c r="L258" s="112">
        <f t="shared" si="626"/>
        <v>19800</v>
      </c>
      <c r="M258" s="113">
        <v>75232.5</v>
      </c>
      <c r="N258" s="112">
        <f t="shared" si="619"/>
        <v>14148.899999999994</v>
      </c>
      <c r="O258" s="113">
        <v>89381.4</v>
      </c>
      <c r="P258" s="112">
        <f t="shared" si="627"/>
        <v>-89381.4</v>
      </c>
      <c r="Q258" s="113">
        <v>0</v>
      </c>
      <c r="R258" s="112">
        <f t="shared" si="620"/>
        <v>127876</v>
      </c>
      <c r="S258" s="113">
        <v>127876</v>
      </c>
      <c r="T258" s="112">
        <f t="shared" si="621"/>
        <v>-127876</v>
      </c>
      <c r="U258" s="113">
        <v>0</v>
      </c>
      <c r="V258" s="112">
        <f t="shared" si="622"/>
        <v>0</v>
      </c>
      <c r="W258" s="113">
        <v>0</v>
      </c>
      <c r="X258" s="112">
        <f t="shared" si="628"/>
        <v>0</v>
      </c>
      <c r="Y258" s="113">
        <v>0</v>
      </c>
      <c r="Z258" s="112">
        <f t="shared" si="629"/>
        <v>0</v>
      </c>
      <c r="AA258" s="113">
        <v>0</v>
      </c>
      <c r="AB258" s="112">
        <f t="shared" si="623"/>
        <v>0</v>
      </c>
    </row>
    <row r="259" spans="1:28" x14ac:dyDescent="0.2">
      <c r="A259" s="11"/>
      <c r="B259" s="11"/>
      <c r="C259" s="11">
        <v>1340</v>
      </c>
      <c r="D259" s="11" t="s">
        <v>446</v>
      </c>
      <c r="E259" s="54">
        <v>13200</v>
      </c>
      <c r="F259" s="185">
        <v>13200</v>
      </c>
      <c r="G259" s="113">
        <v>1671.6</v>
      </c>
      <c r="H259" s="112">
        <f t="shared" si="624"/>
        <v>1130.7000000000003</v>
      </c>
      <c r="I259" s="113">
        <v>2802.3</v>
      </c>
      <c r="J259" s="112">
        <f t="shared" si="625"/>
        <v>1902.0999999999995</v>
      </c>
      <c r="K259" s="113">
        <v>4704.3999999999996</v>
      </c>
      <c r="L259" s="112">
        <f t="shared" si="626"/>
        <v>4935.6000000000004</v>
      </c>
      <c r="M259" s="113">
        <v>9640</v>
      </c>
      <c r="N259" s="112">
        <f t="shared" si="619"/>
        <v>1104.3999999999996</v>
      </c>
      <c r="O259" s="113">
        <v>10744.4</v>
      </c>
      <c r="P259" s="112">
        <f t="shared" si="627"/>
        <v>-10744.4</v>
      </c>
      <c r="Q259" s="113">
        <v>0</v>
      </c>
      <c r="R259" s="112">
        <f t="shared" si="620"/>
        <v>11478.8</v>
      </c>
      <c r="S259" s="113">
        <v>11478.8</v>
      </c>
      <c r="T259" s="112">
        <f t="shared" si="621"/>
        <v>-11478.8</v>
      </c>
      <c r="U259" s="113">
        <v>0</v>
      </c>
      <c r="V259" s="112">
        <f t="shared" si="622"/>
        <v>0</v>
      </c>
      <c r="W259" s="113">
        <v>0</v>
      </c>
      <c r="X259" s="112">
        <f t="shared" si="628"/>
        <v>0</v>
      </c>
      <c r="Y259" s="113">
        <v>0</v>
      </c>
      <c r="Z259" s="112">
        <f t="shared" si="629"/>
        <v>0</v>
      </c>
      <c r="AA259" s="113">
        <v>0</v>
      </c>
      <c r="AB259" s="112">
        <f t="shared" si="623"/>
        <v>0</v>
      </c>
    </row>
    <row r="260" spans="1:28" x14ac:dyDescent="0.2">
      <c r="A260" s="11"/>
      <c r="B260" s="11"/>
      <c r="C260" s="11">
        <v>1341</v>
      </c>
      <c r="D260" s="11" t="s">
        <v>40</v>
      </c>
      <c r="E260" s="54">
        <v>860</v>
      </c>
      <c r="F260" s="185">
        <v>860</v>
      </c>
      <c r="G260" s="113">
        <v>140.69999999999999</v>
      </c>
      <c r="H260" s="112">
        <f t="shared" si="624"/>
        <v>170.2</v>
      </c>
      <c r="I260" s="113">
        <v>310.89999999999998</v>
      </c>
      <c r="J260" s="112">
        <f t="shared" si="625"/>
        <v>142.30000000000001</v>
      </c>
      <c r="K260" s="113">
        <v>453.2</v>
      </c>
      <c r="L260" s="112">
        <f t="shared" si="626"/>
        <v>304.00000000000006</v>
      </c>
      <c r="M260" s="113">
        <v>757.2</v>
      </c>
      <c r="N260" s="112">
        <f t="shared" si="619"/>
        <v>62.5</v>
      </c>
      <c r="O260" s="113">
        <v>819.7</v>
      </c>
      <c r="P260" s="112">
        <f t="shared" si="627"/>
        <v>-819.7</v>
      </c>
      <c r="Q260" s="113">
        <v>0</v>
      </c>
      <c r="R260" s="112">
        <f t="shared" si="620"/>
        <v>850.2</v>
      </c>
      <c r="S260" s="113">
        <v>850.2</v>
      </c>
      <c r="T260" s="112">
        <f t="shared" si="621"/>
        <v>-850.2</v>
      </c>
      <c r="U260" s="113">
        <v>0</v>
      </c>
      <c r="V260" s="112">
        <f t="shared" si="622"/>
        <v>0</v>
      </c>
      <c r="W260" s="113">
        <v>0</v>
      </c>
      <c r="X260" s="112">
        <f t="shared" si="628"/>
        <v>0</v>
      </c>
      <c r="Y260" s="113">
        <v>0</v>
      </c>
      <c r="Z260" s="112">
        <f t="shared" si="629"/>
        <v>0</v>
      </c>
      <c r="AA260" s="113">
        <v>0</v>
      </c>
      <c r="AB260" s="112">
        <f t="shared" si="623"/>
        <v>0</v>
      </c>
    </row>
    <row r="261" spans="1:28" ht="15" customHeight="1" x14ac:dyDescent="0.25">
      <c r="A261" s="34"/>
      <c r="B261" s="31"/>
      <c r="C261" s="32">
        <v>1342</v>
      </c>
      <c r="D261" s="32" t="s">
        <v>568</v>
      </c>
      <c r="E261" s="54">
        <v>360</v>
      </c>
      <c r="F261" s="185">
        <v>360</v>
      </c>
      <c r="G261" s="113">
        <v>69.5</v>
      </c>
      <c r="H261" s="112">
        <f t="shared" si="624"/>
        <v>6</v>
      </c>
      <c r="I261" s="113">
        <v>75.5</v>
      </c>
      <c r="J261" s="112">
        <f t="shared" si="625"/>
        <v>33.200000000000003</v>
      </c>
      <c r="K261" s="113">
        <v>108.7</v>
      </c>
      <c r="L261" s="112">
        <f t="shared" si="626"/>
        <v>4.2999999999999972</v>
      </c>
      <c r="M261" s="113">
        <v>113</v>
      </c>
      <c r="N261" s="112">
        <f t="shared" si="619"/>
        <v>7.5999999999999943</v>
      </c>
      <c r="O261" s="113">
        <v>120.6</v>
      </c>
      <c r="P261" s="112">
        <f t="shared" si="627"/>
        <v>-120.6</v>
      </c>
      <c r="Q261" s="113">
        <v>0</v>
      </c>
      <c r="R261" s="112">
        <f t="shared" si="620"/>
        <v>208.1</v>
      </c>
      <c r="S261" s="113">
        <v>208.1</v>
      </c>
      <c r="T261" s="112">
        <f t="shared" si="621"/>
        <v>-208.1</v>
      </c>
      <c r="U261" s="113">
        <v>0</v>
      </c>
      <c r="V261" s="112">
        <f t="shared" si="622"/>
        <v>0</v>
      </c>
      <c r="W261" s="113">
        <v>0</v>
      </c>
      <c r="X261" s="112">
        <f t="shared" si="628"/>
        <v>0</v>
      </c>
      <c r="Y261" s="113">
        <v>0</v>
      </c>
      <c r="Z261" s="112">
        <f t="shared" si="629"/>
        <v>0</v>
      </c>
      <c r="AA261" s="113">
        <v>0</v>
      </c>
      <c r="AB261" s="112">
        <f t="shared" si="623"/>
        <v>0</v>
      </c>
    </row>
    <row r="262" spans="1:28" x14ac:dyDescent="0.2">
      <c r="A262" s="33"/>
      <c r="B262" s="32"/>
      <c r="C262" s="32">
        <v>1343</v>
      </c>
      <c r="D262" s="32" t="s">
        <v>39</v>
      </c>
      <c r="E262" s="54">
        <v>1250</v>
      </c>
      <c r="F262" s="185">
        <v>1250</v>
      </c>
      <c r="G262" s="113">
        <v>130.4</v>
      </c>
      <c r="H262" s="112">
        <f t="shared" si="624"/>
        <v>219.70000000000002</v>
      </c>
      <c r="I262" s="113">
        <v>350.1</v>
      </c>
      <c r="J262" s="112">
        <f t="shared" si="625"/>
        <v>104.59999999999997</v>
      </c>
      <c r="K262" s="113">
        <v>454.7</v>
      </c>
      <c r="L262" s="112">
        <f t="shared" si="626"/>
        <v>117.09999999999997</v>
      </c>
      <c r="M262" s="113">
        <v>571.79999999999995</v>
      </c>
      <c r="N262" s="112">
        <f t="shared" si="619"/>
        <v>110.10000000000002</v>
      </c>
      <c r="O262" s="113">
        <v>681.9</v>
      </c>
      <c r="P262" s="112">
        <f t="shared" si="627"/>
        <v>-681.9</v>
      </c>
      <c r="Q262" s="113">
        <v>0</v>
      </c>
      <c r="R262" s="112">
        <f t="shared" si="620"/>
        <v>781.5</v>
      </c>
      <c r="S262" s="113">
        <v>781.5</v>
      </c>
      <c r="T262" s="112">
        <f t="shared" si="621"/>
        <v>-781.5</v>
      </c>
      <c r="U262" s="113">
        <v>0</v>
      </c>
      <c r="V262" s="112">
        <f t="shared" si="622"/>
        <v>0</v>
      </c>
      <c r="W262" s="113">
        <v>0</v>
      </c>
      <c r="X262" s="112">
        <f t="shared" si="628"/>
        <v>0</v>
      </c>
      <c r="Y262" s="113">
        <v>0</v>
      </c>
      <c r="Z262" s="112">
        <f t="shared" si="629"/>
        <v>0</v>
      </c>
      <c r="AA262" s="113">
        <v>0</v>
      </c>
      <c r="AB262" s="112">
        <f t="shared" si="623"/>
        <v>0</v>
      </c>
    </row>
    <row r="263" spans="1:28" hidden="1" x14ac:dyDescent="0.2">
      <c r="A263" s="10"/>
      <c r="B263" s="11"/>
      <c r="C263" s="11">
        <v>1345</v>
      </c>
      <c r="D263" s="11" t="s">
        <v>229</v>
      </c>
      <c r="E263" s="54">
        <v>0</v>
      </c>
      <c r="F263" s="185">
        <v>0</v>
      </c>
      <c r="G263" s="113">
        <v>0</v>
      </c>
      <c r="H263" s="112">
        <f t="shared" si="624"/>
        <v>0</v>
      </c>
      <c r="I263" s="113">
        <v>0</v>
      </c>
      <c r="J263" s="112">
        <f t="shared" si="625"/>
        <v>0</v>
      </c>
      <c r="K263" s="113">
        <v>0</v>
      </c>
      <c r="L263" s="112">
        <f t="shared" si="626"/>
        <v>0</v>
      </c>
      <c r="M263" s="113">
        <v>0</v>
      </c>
      <c r="N263" s="112">
        <f t="shared" si="619"/>
        <v>0</v>
      </c>
      <c r="O263" s="113">
        <v>0</v>
      </c>
      <c r="P263" s="112">
        <f t="shared" si="627"/>
        <v>0</v>
      </c>
      <c r="Q263" s="113">
        <v>0</v>
      </c>
      <c r="R263" s="112">
        <f t="shared" si="620"/>
        <v>0</v>
      </c>
      <c r="S263" s="113">
        <v>0</v>
      </c>
      <c r="T263" s="112">
        <f t="shared" si="621"/>
        <v>0</v>
      </c>
      <c r="U263" s="113">
        <v>0</v>
      </c>
      <c r="V263" s="112">
        <f t="shared" si="622"/>
        <v>0</v>
      </c>
      <c r="W263" s="113">
        <v>0</v>
      </c>
      <c r="X263" s="112">
        <f t="shared" si="628"/>
        <v>0</v>
      </c>
      <c r="Y263" s="113">
        <v>0</v>
      </c>
      <c r="Z263" s="112">
        <f t="shared" si="629"/>
        <v>0</v>
      </c>
      <c r="AA263" s="113">
        <v>0</v>
      </c>
      <c r="AB263" s="112" t="e">
        <f t="shared" si="623"/>
        <v>#DIV/0!</v>
      </c>
    </row>
    <row r="264" spans="1:28" x14ac:dyDescent="0.2">
      <c r="A264" s="10"/>
      <c r="B264" s="11"/>
      <c r="C264" s="11">
        <v>1349</v>
      </c>
      <c r="D264" s="11" t="s">
        <v>572</v>
      </c>
      <c r="E264" s="54">
        <v>0</v>
      </c>
      <c r="F264" s="185">
        <v>0</v>
      </c>
      <c r="G264" s="113">
        <v>0</v>
      </c>
      <c r="H264" s="112">
        <f t="shared" ref="H264" si="630">I264-G264</f>
        <v>0</v>
      </c>
      <c r="I264" s="113">
        <v>0</v>
      </c>
      <c r="J264" s="112">
        <f t="shared" ref="J264" si="631">K264-I264</f>
        <v>0.2</v>
      </c>
      <c r="K264" s="113">
        <v>0.2</v>
      </c>
      <c r="L264" s="112">
        <f t="shared" ref="L264" si="632">M264-K264</f>
        <v>0.39999999999999997</v>
      </c>
      <c r="M264" s="113">
        <v>0.6</v>
      </c>
      <c r="N264" s="112">
        <f t="shared" ref="N264" si="633">O264-M264</f>
        <v>0</v>
      </c>
      <c r="O264" s="113">
        <v>0.6</v>
      </c>
      <c r="P264" s="112">
        <f t="shared" ref="P264" si="634">Q264-O264</f>
        <v>-0.6</v>
      </c>
      <c r="Q264" s="113">
        <v>0</v>
      </c>
      <c r="R264" s="112">
        <f t="shared" ref="R264" si="635">S264-Q264</f>
        <v>0.6</v>
      </c>
      <c r="S264" s="113">
        <v>0.6</v>
      </c>
      <c r="T264" s="112">
        <f t="shared" ref="T264" si="636">U264-S264</f>
        <v>-0.6</v>
      </c>
      <c r="U264" s="113">
        <v>0</v>
      </c>
      <c r="V264" s="112">
        <f t="shared" ref="V264" si="637">W264-U264</f>
        <v>0</v>
      </c>
      <c r="W264" s="113">
        <v>0</v>
      </c>
      <c r="X264" s="112">
        <f t="shared" ref="X264" si="638">Y264-W264</f>
        <v>0</v>
      </c>
      <c r="Y264" s="113">
        <v>0</v>
      </c>
      <c r="Z264" s="112">
        <f t="shared" ref="Z264" si="639">AA264-Y264</f>
        <v>0</v>
      </c>
      <c r="AA264" s="113">
        <v>0</v>
      </c>
      <c r="AB264" s="112" t="e">
        <f t="shared" ref="AB264" si="640">(AA264/F264)*100</f>
        <v>#DIV/0!</v>
      </c>
    </row>
    <row r="265" spans="1:28" x14ac:dyDescent="0.2">
      <c r="A265" s="11"/>
      <c r="B265" s="11"/>
      <c r="C265" s="11">
        <v>1361</v>
      </c>
      <c r="D265" s="11" t="s">
        <v>38</v>
      </c>
      <c r="E265" s="54">
        <v>0</v>
      </c>
      <c r="F265" s="185">
        <v>0</v>
      </c>
      <c r="G265" s="113">
        <v>0.5</v>
      </c>
      <c r="H265" s="112">
        <f t="shared" si="624"/>
        <v>9.9999999999999978E-2</v>
      </c>
      <c r="I265" s="113">
        <v>0.6</v>
      </c>
      <c r="J265" s="112">
        <f t="shared" si="625"/>
        <v>0.30000000000000004</v>
      </c>
      <c r="K265" s="113">
        <v>0.9</v>
      </c>
      <c r="L265" s="112">
        <f t="shared" si="626"/>
        <v>0.70000000000000007</v>
      </c>
      <c r="M265" s="113">
        <v>1.6</v>
      </c>
      <c r="N265" s="112">
        <f t="shared" si="619"/>
        <v>0.39999999999999991</v>
      </c>
      <c r="O265" s="113">
        <v>2</v>
      </c>
      <c r="P265" s="112">
        <f t="shared" si="627"/>
        <v>-2</v>
      </c>
      <c r="Q265" s="113">
        <v>0</v>
      </c>
      <c r="R265" s="112">
        <f t="shared" si="620"/>
        <v>2.5</v>
      </c>
      <c r="S265" s="113">
        <v>2.5</v>
      </c>
      <c r="T265" s="112">
        <f t="shared" si="621"/>
        <v>-2.5</v>
      </c>
      <c r="U265" s="113">
        <v>0</v>
      </c>
      <c r="V265" s="112">
        <f t="shared" si="622"/>
        <v>0</v>
      </c>
      <c r="W265" s="113">
        <v>0</v>
      </c>
      <c r="X265" s="112">
        <f t="shared" si="628"/>
        <v>0</v>
      </c>
      <c r="Y265" s="113">
        <v>0</v>
      </c>
      <c r="Z265" s="112">
        <f t="shared" si="629"/>
        <v>0</v>
      </c>
      <c r="AA265" s="113">
        <v>0</v>
      </c>
      <c r="AB265" s="112" t="e">
        <f t="shared" si="623"/>
        <v>#DIV/0!</v>
      </c>
    </row>
    <row r="266" spans="1:28" x14ac:dyDescent="0.2">
      <c r="A266" s="11"/>
      <c r="B266" s="11"/>
      <c r="C266" s="11">
        <v>1381</v>
      </c>
      <c r="D266" s="11" t="s">
        <v>398</v>
      </c>
      <c r="E266" s="54">
        <v>0</v>
      </c>
      <c r="F266" s="185">
        <v>0</v>
      </c>
      <c r="G266" s="113">
        <v>806</v>
      </c>
      <c r="H266" s="112">
        <f t="shared" si="624"/>
        <v>3.5</v>
      </c>
      <c r="I266" s="113">
        <v>809.5</v>
      </c>
      <c r="J266" s="112">
        <f t="shared" si="625"/>
        <v>0.5</v>
      </c>
      <c r="K266" s="113">
        <v>810</v>
      </c>
      <c r="L266" s="112">
        <f t="shared" si="626"/>
        <v>258.59999999999991</v>
      </c>
      <c r="M266" s="113">
        <v>1068.5999999999999</v>
      </c>
      <c r="N266" s="112">
        <f t="shared" si="619"/>
        <v>0.70000000000004547</v>
      </c>
      <c r="O266" s="113">
        <v>1069.3</v>
      </c>
      <c r="P266" s="112">
        <f t="shared" si="627"/>
        <v>-1069.3</v>
      </c>
      <c r="Q266" s="113">
        <v>0</v>
      </c>
      <c r="R266" s="112">
        <f t="shared" si="620"/>
        <v>1825.5</v>
      </c>
      <c r="S266" s="113">
        <v>1825.5</v>
      </c>
      <c r="T266" s="112">
        <f t="shared" si="621"/>
        <v>-1825.5</v>
      </c>
      <c r="U266" s="113">
        <v>0</v>
      </c>
      <c r="V266" s="112">
        <f t="shared" si="622"/>
        <v>0</v>
      </c>
      <c r="W266" s="113">
        <v>0</v>
      </c>
      <c r="X266" s="112">
        <f t="shared" si="628"/>
        <v>0</v>
      </c>
      <c r="Y266" s="113">
        <v>0</v>
      </c>
      <c r="Z266" s="112">
        <f t="shared" si="629"/>
        <v>0</v>
      </c>
      <c r="AA266" s="113">
        <v>0</v>
      </c>
      <c r="AB266" s="112" t="e">
        <f t="shared" si="623"/>
        <v>#DIV/0!</v>
      </c>
    </row>
    <row r="267" spans="1:28" hidden="1" x14ac:dyDescent="0.2">
      <c r="A267" s="11"/>
      <c r="B267" s="11"/>
      <c r="C267" s="11">
        <v>1382</v>
      </c>
      <c r="D267" s="11" t="s">
        <v>279</v>
      </c>
      <c r="E267" s="54">
        <v>0</v>
      </c>
      <c r="F267" s="185">
        <v>0</v>
      </c>
      <c r="G267" s="113">
        <v>0</v>
      </c>
      <c r="H267" s="112">
        <f t="shared" si="624"/>
        <v>0</v>
      </c>
      <c r="I267" s="113">
        <v>0</v>
      </c>
      <c r="J267" s="112">
        <f t="shared" si="625"/>
        <v>0</v>
      </c>
      <c r="K267" s="113">
        <v>0</v>
      </c>
      <c r="L267" s="112">
        <f t="shared" si="626"/>
        <v>0</v>
      </c>
      <c r="M267" s="113">
        <v>0</v>
      </c>
      <c r="N267" s="112">
        <f t="shared" si="619"/>
        <v>0</v>
      </c>
      <c r="O267" s="113">
        <v>0</v>
      </c>
      <c r="P267" s="112">
        <f t="shared" si="627"/>
        <v>0</v>
      </c>
      <c r="Q267" s="113">
        <v>0</v>
      </c>
      <c r="R267" s="112">
        <f t="shared" si="620"/>
        <v>0</v>
      </c>
      <c r="S267" s="113">
        <v>0</v>
      </c>
      <c r="T267" s="112">
        <f t="shared" si="621"/>
        <v>0</v>
      </c>
      <c r="U267" s="113">
        <v>0</v>
      </c>
      <c r="V267" s="112">
        <f t="shared" si="622"/>
        <v>0</v>
      </c>
      <c r="W267" s="113">
        <v>0</v>
      </c>
      <c r="X267" s="112">
        <f t="shared" si="628"/>
        <v>0</v>
      </c>
      <c r="Y267" s="113">
        <v>0</v>
      </c>
      <c r="Z267" s="112">
        <f t="shared" si="629"/>
        <v>0</v>
      </c>
      <c r="AA267" s="113">
        <v>0</v>
      </c>
      <c r="AB267" s="112" t="e">
        <f t="shared" si="623"/>
        <v>#DIV/0!</v>
      </c>
    </row>
    <row r="268" spans="1:28" x14ac:dyDescent="0.2">
      <c r="A268" s="11"/>
      <c r="B268" s="11"/>
      <c r="C268" s="11">
        <v>1383</v>
      </c>
      <c r="D268" s="11" t="s">
        <v>235</v>
      </c>
      <c r="E268" s="54">
        <v>0</v>
      </c>
      <c r="F268" s="185">
        <v>0</v>
      </c>
      <c r="G268" s="113">
        <v>400.9</v>
      </c>
      <c r="H268" s="112">
        <f t="shared" si="624"/>
        <v>0</v>
      </c>
      <c r="I268" s="113">
        <v>400.9</v>
      </c>
      <c r="J268" s="112">
        <f t="shared" si="625"/>
        <v>0</v>
      </c>
      <c r="K268" s="113">
        <v>400.9</v>
      </c>
      <c r="L268" s="112">
        <f t="shared" si="626"/>
        <v>0</v>
      </c>
      <c r="M268" s="113">
        <v>400.9</v>
      </c>
      <c r="N268" s="112">
        <f t="shared" si="619"/>
        <v>0</v>
      </c>
      <c r="O268" s="113">
        <v>400.9</v>
      </c>
      <c r="P268" s="112">
        <f t="shared" si="627"/>
        <v>-400.9</v>
      </c>
      <c r="Q268" s="113">
        <v>0</v>
      </c>
      <c r="R268" s="112">
        <f t="shared" si="620"/>
        <v>400.9</v>
      </c>
      <c r="S268" s="113">
        <v>400.9</v>
      </c>
      <c r="T268" s="112">
        <f t="shared" si="621"/>
        <v>-400.9</v>
      </c>
      <c r="U268" s="113">
        <v>0</v>
      </c>
      <c r="V268" s="112">
        <f t="shared" si="622"/>
        <v>0</v>
      </c>
      <c r="W268" s="113">
        <v>0</v>
      </c>
      <c r="X268" s="112">
        <f t="shared" si="628"/>
        <v>0</v>
      </c>
      <c r="Y268" s="113">
        <v>0</v>
      </c>
      <c r="Z268" s="112">
        <f t="shared" si="629"/>
        <v>0</v>
      </c>
      <c r="AA268" s="113">
        <v>0</v>
      </c>
      <c r="AB268" s="112" t="e">
        <f t="shared" si="623"/>
        <v>#DIV/0!</v>
      </c>
    </row>
    <row r="269" spans="1:28" x14ac:dyDescent="0.2">
      <c r="A269" s="11"/>
      <c r="B269" s="11"/>
      <c r="C269" s="11">
        <v>1511</v>
      </c>
      <c r="D269" s="11" t="s">
        <v>37</v>
      </c>
      <c r="E269" s="54">
        <v>23000</v>
      </c>
      <c r="F269" s="185">
        <v>23000</v>
      </c>
      <c r="G269" s="113">
        <v>400.5</v>
      </c>
      <c r="H269" s="112">
        <f t="shared" si="624"/>
        <v>54.199999999999989</v>
      </c>
      <c r="I269" s="113">
        <v>454.7</v>
      </c>
      <c r="J269" s="112">
        <f t="shared" si="625"/>
        <v>41.800000000000011</v>
      </c>
      <c r="K269" s="113">
        <v>496.5</v>
      </c>
      <c r="L269" s="112">
        <f t="shared" si="626"/>
        <v>62.600000000000023</v>
      </c>
      <c r="M269" s="113">
        <v>559.1</v>
      </c>
      <c r="N269" s="112">
        <f t="shared" si="619"/>
        <v>15506.4</v>
      </c>
      <c r="O269" s="113">
        <v>16065.5</v>
      </c>
      <c r="P269" s="112">
        <f t="shared" si="627"/>
        <v>-16065.5</v>
      </c>
      <c r="Q269" s="113">
        <v>0</v>
      </c>
      <c r="R269" s="112">
        <f t="shared" si="620"/>
        <v>16434.7</v>
      </c>
      <c r="S269" s="113">
        <v>16434.7</v>
      </c>
      <c r="T269" s="112">
        <f t="shared" si="621"/>
        <v>-16434.7</v>
      </c>
      <c r="U269" s="113">
        <v>0</v>
      </c>
      <c r="V269" s="112">
        <f t="shared" si="622"/>
        <v>0</v>
      </c>
      <c r="W269" s="113">
        <v>0</v>
      </c>
      <c r="X269" s="112">
        <f t="shared" si="628"/>
        <v>0</v>
      </c>
      <c r="Y269" s="113">
        <v>0</v>
      </c>
      <c r="Z269" s="112">
        <f t="shared" si="629"/>
        <v>0</v>
      </c>
      <c r="AA269" s="113">
        <v>0</v>
      </c>
      <c r="AB269" s="112">
        <f t="shared" si="623"/>
        <v>0</v>
      </c>
    </row>
    <row r="270" spans="1:28" hidden="1" x14ac:dyDescent="0.2">
      <c r="A270" s="11"/>
      <c r="B270" s="11"/>
      <c r="C270" s="11">
        <v>2451</v>
      </c>
      <c r="D270" s="11" t="s">
        <v>403</v>
      </c>
      <c r="E270" s="54">
        <v>0</v>
      </c>
      <c r="F270" s="185">
        <v>0</v>
      </c>
      <c r="G270" s="113">
        <v>0</v>
      </c>
      <c r="H270" s="112">
        <f t="shared" ref="H270" si="641">I270-G270</f>
        <v>0</v>
      </c>
      <c r="I270" s="113">
        <v>0</v>
      </c>
      <c r="J270" s="112">
        <f t="shared" ref="J270" si="642">K270-I270</f>
        <v>0</v>
      </c>
      <c r="K270" s="113">
        <v>0</v>
      </c>
      <c r="L270" s="112">
        <f t="shared" ref="L270" si="643">M270-K270</f>
        <v>0</v>
      </c>
      <c r="M270" s="113">
        <v>0</v>
      </c>
      <c r="N270" s="112">
        <f t="shared" ref="N270" si="644">O270-M270</f>
        <v>0</v>
      </c>
      <c r="O270" s="113">
        <v>0</v>
      </c>
      <c r="P270" s="112">
        <f t="shared" ref="P270" si="645">Q270-O270</f>
        <v>0</v>
      </c>
      <c r="Q270" s="113">
        <v>0</v>
      </c>
      <c r="R270" s="112">
        <f t="shared" ref="R270" si="646">S270-Q270</f>
        <v>0</v>
      </c>
      <c r="S270" s="113">
        <v>0</v>
      </c>
      <c r="T270" s="112">
        <f t="shared" ref="T270" si="647">U270-S270</f>
        <v>0</v>
      </c>
      <c r="U270" s="113">
        <v>0</v>
      </c>
      <c r="V270" s="112">
        <f t="shared" ref="V270" si="648">W270-U270</f>
        <v>0</v>
      </c>
      <c r="W270" s="113">
        <v>0</v>
      </c>
      <c r="X270" s="112">
        <f t="shared" ref="X270" si="649">Y270-W270</f>
        <v>0</v>
      </c>
      <c r="Y270" s="113">
        <v>0</v>
      </c>
      <c r="Z270" s="112">
        <f t="shared" ref="Z270" si="650">AA270-Y270</f>
        <v>0</v>
      </c>
      <c r="AA270" s="113">
        <v>0</v>
      </c>
      <c r="AB270" s="112" t="e">
        <f t="shared" si="623"/>
        <v>#DIV/0!</v>
      </c>
    </row>
    <row r="271" spans="1:28" hidden="1" x14ac:dyDescent="0.2">
      <c r="A271" s="11"/>
      <c r="B271" s="11"/>
      <c r="C271" s="11">
        <v>3201</v>
      </c>
      <c r="D271" s="11" t="s">
        <v>348</v>
      </c>
      <c r="E271" s="54">
        <v>0</v>
      </c>
      <c r="F271" s="185">
        <v>0</v>
      </c>
      <c r="G271" s="113">
        <v>0</v>
      </c>
      <c r="H271" s="112">
        <f t="shared" si="624"/>
        <v>0</v>
      </c>
      <c r="I271" s="113">
        <v>0</v>
      </c>
      <c r="J271" s="112">
        <f t="shared" si="625"/>
        <v>0</v>
      </c>
      <c r="K271" s="113">
        <v>0</v>
      </c>
      <c r="L271" s="112">
        <f t="shared" si="626"/>
        <v>0</v>
      </c>
      <c r="M271" s="113">
        <v>0</v>
      </c>
      <c r="N271" s="112">
        <f t="shared" si="619"/>
        <v>0</v>
      </c>
      <c r="O271" s="113">
        <v>0</v>
      </c>
      <c r="P271" s="112">
        <f t="shared" si="627"/>
        <v>0</v>
      </c>
      <c r="Q271" s="113">
        <v>0</v>
      </c>
      <c r="R271" s="112">
        <f t="shared" si="620"/>
        <v>0</v>
      </c>
      <c r="S271" s="113">
        <v>0</v>
      </c>
      <c r="T271" s="112">
        <f t="shared" si="621"/>
        <v>0</v>
      </c>
      <c r="U271" s="113">
        <v>0</v>
      </c>
      <c r="V271" s="112">
        <f t="shared" si="622"/>
        <v>0</v>
      </c>
      <c r="W271" s="113">
        <v>0</v>
      </c>
      <c r="X271" s="112">
        <f t="shared" si="628"/>
        <v>0</v>
      </c>
      <c r="Y271" s="113">
        <v>0</v>
      </c>
      <c r="Z271" s="112">
        <f t="shared" si="629"/>
        <v>0</v>
      </c>
      <c r="AA271" s="113">
        <v>0</v>
      </c>
      <c r="AB271" s="112" t="e">
        <f t="shared" si="623"/>
        <v>#DIV/0!</v>
      </c>
    </row>
    <row r="272" spans="1:28" x14ac:dyDescent="0.2">
      <c r="A272" s="11"/>
      <c r="B272" s="11"/>
      <c r="C272" s="11">
        <v>4111</v>
      </c>
      <c r="D272" s="11" t="s">
        <v>514</v>
      </c>
      <c r="E272" s="54">
        <v>0</v>
      </c>
      <c r="F272" s="185">
        <v>1098.2</v>
      </c>
      <c r="G272" s="113">
        <v>0</v>
      </c>
      <c r="H272" s="112">
        <f t="shared" ref="H272" si="651">I272-G272</f>
        <v>0</v>
      </c>
      <c r="I272" s="113">
        <v>0</v>
      </c>
      <c r="J272" s="112">
        <f t="shared" ref="J272" si="652">K272-I272</f>
        <v>1098.0999999999999</v>
      </c>
      <c r="K272" s="113">
        <v>1098.0999999999999</v>
      </c>
      <c r="L272" s="112">
        <f t="shared" ref="L272" si="653">M272-K272</f>
        <v>0</v>
      </c>
      <c r="M272" s="113">
        <v>1098.0999999999999</v>
      </c>
      <c r="N272" s="112">
        <f t="shared" ref="N272" si="654">O272-M272</f>
        <v>0</v>
      </c>
      <c r="O272" s="113">
        <v>1098.0999999999999</v>
      </c>
      <c r="P272" s="112">
        <f t="shared" ref="P272" si="655">Q272-O272</f>
        <v>-1098.0999999999999</v>
      </c>
      <c r="Q272" s="113">
        <v>0</v>
      </c>
      <c r="R272" s="112">
        <f t="shared" ref="R272" si="656">S272-Q272</f>
        <v>5390.1</v>
      </c>
      <c r="S272" s="113">
        <v>5390.1</v>
      </c>
      <c r="T272" s="112">
        <f t="shared" ref="T272" si="657">U272-S272</f>
        <v>-5390.1</v>
      </c>
      <c r="U272" s="113">
        <v>0</v>
      </c>
      <c r="V272" s="112">
        <f t="shared" ref="V272" si="658">W272-U272</f>
        <v>0</v>
      </c>
      <c r="W272" s="113">
        <v>0</v>
      </c>
      <c r="X272" s="112">
        <f t="shared" ref="X272" si="659">Y272-W272</f>
        <v>0</v>
      </c>
      <c r="Y272" s="113">
        <v>0</v>
      </c>
      <c r="Z272" s="112">
        <f t="shared" ref="Z272" si="660">AA272-Y272</f>
        <v>0</v>
      </c>
      <c r="AA272" s="113">
        <v>0</v>
      </c>
      <c r="AB272" s="112">
        <f t="shared" ref="AB272" si="661">(AA272/F272)*100</f>
        <v>0</v>
      </c>
    </row>
    <row r="273" spans="1:28" x14ac:dyDescent="0.2">
      <c r="A273" s="11"/>
      <c r="B273" s="11"/>
      <c r="C273" s="11">
        <v>4112</v>
      </c>
      <c r="D273" s="11" t="s">
        <v>36</v>
      </c>
      <c r="E273" s="54">
        <v>47806</v>
      </c>
      <c r="F273" s="185">
        <v>47806.3</v>
      </c>
      <c r="G273" s="113">
        <v>7967.7</v>
      </c>
      <c r="H273" s="120">
        <f t="shared" si="624"/>
        <v>3983.9000000000005</v>
      </c>
      <c r="I273" s="113">
        <v>11951.6</v>
      </c>
      <c r="J273" s="120">
        <f t="shared" si="625"/>
        <v>3983.7999999999993</v>
      </c>
      <c r="K273" s="113">
        <v>15935.4</v>
      </c>
      <c r="L273" s="120">
        <f t="shared" si="626"/>
        <v>3983.8999999999996</v>
      </c>
      <c r="M273" s="113">
        <v>19919.3</v>
      </c>
      <c r="N273" s="120">
        <f t="shared" si="619"/>
        <v>3983.9000000000015</v>
      </c>
      <c r="O273" s="113">
        <v>23903.200000000001</v>
      </c>
      <c r="P273" s="120">
        <f t="shared" si="627"/>
        <v>-23903.200000000001</v>
      </c>
      <c r="Q273" s="113">
        <v>0</v>
      </c>
      <c r="R273" s="120">
        <f t="shared" si="620"/>
        <v>31870.9</v>
      </c>
      <c r="S273" s="113">
        <v>31870.9</v>
      </c>
      <c r="T273" s="120">
        <f t="shared" si="621"/>
        <v>-31870.9</v>
      </c>
      <c r="U273" s="113">
        <v>0</v>
      </c>
      <c r="V273" s="120">
        <f t="shared" si="622"/>
        <v>0</v>
      </c>
      <c r="W273" s="113">
        <v>0</v>
      </c>
      <c r="X273" s="120">
        <f t="shared" si="628"/>
        <v>0</v>
      </c>
      <c r="Y273" s="113">
        <v>0</v>
      </c>
      <c r="Z273" s="120">
        <f t="shared" si="629"/>
        <v>0</v>
      </c>
      <c r="AA273" s="113">
        <v>0</v>
      </c>
      <c r="AB273" s="120">
        <f t="shared" si="623"/>
        <v>0</v>
      </c>
    </row>
    <row r="274" spans="1:28" x14ac:dyDescent="0.2">
      <c r="A274" s="10">
        <v>34053</v>
      </c>
      <c r="B274" s="11"/>
      <c r="C274" s="11">
        <v>4116</v>
      </c>
      <c r="D274" s="11" t="s">
        <v>580</v>
      </c>
      <c r="E274" s="54">
        <v>0</v>
      </c>
      <c r="F274" s="185">
        <v>195</v>
      </c>
      <c r="G274" s="113">
        <v>0</v>
      </c>
      <c r="H274" s="112">
        <f t="shared" ref="H274" si="662">I274-G274</f>
        <v>0</v>
      </c>
      <c r="I274" s="113">
        <v>0</v>
      </c>
      <c r="J274" s="112">
        <f t="shared" ref="J274" si="663">K274-I274</f>
        <v>0</v>
      </c>
      <c r="K274" s="113">
        <v>0</v>
      </c>
      <c r="L274" s="112">
        <f t="shared" ref="L274" si="664">M274-K274</f>
        <v>0</v>
      </c>
      <c r="M274" s="113">
        <v>0</v>
      </c>
      <c r="N274" s="112">
        <f t="shared" si="619"/>
        <v>0</v>
      </c>
      <c r="O274" s="113">
        <v>0</v>
      </c>
      <c r="P274" s="112">
        <f t="shared" ref="P274" si="665">Q274-O274</f>
        <v>0</v>
      </c>
      <c r="Q274" s="113">
        <v>0</v>
      </c>
      <c r="R274" s="112">
        <f t="shared" si="620"/>
        <v>195</v>
      </c>
      <c r="S274" s="113">
        <v>195</v>
      </c>
      <c r="T274" s="112">
        <f t="shared" si="621"/>
        <v>-195</v>
      </c>
      <c r="U274" s="113">
        <v>0</v>
      </c>
      <c r="V274" s="112">
        <f t="shared" si="622"/>
        <v>0</v>
      </c>
      <c r="W274" s="113">
        <v>0</v>
      </c>
      <c r="X274" s="112">
        <f t="shared" ref="X274" si="666">Y274-W274</f>
        <v>0</v>
      </c>
      <c r="Y274" s="113">
        <v>0</v>
      </c>
      <c r="Z274" s="112">
        <f t="shared" ref="Z274" si="667">AA274-Y274</f>
        <v>0</v>
      </c>
      <c r="AA274" s="113">
        <v>0</v>
      </c>
      <c r="AB274" s="112">
        <f t="shared" ref="AB274" si="668">(AA274/F274)*100</f>
        <v>0</v>
      </c>
    </row>
    <row r="275" spans="1:28" x14ac:dyDescent="0.2">
      <c r="A275" s="10">
        <v>33063</v>
      </c>
      <c r="B275" s="11"/>
      <c r="C275" s="11">
        <v>4116</v>
      </c>
      <c r="D275" s="11" t="s">
        <v>209</v>
      </c>
      <c r="E275" s="54">
        <v>0</v>
      </c>
      <c r="F275" s="185">
        <v>3205.3</v>
      </c>
      <c r="G275" s="113">
        <v>1529.1</v>
      </c>
      <c r="H275" s="112">
        <f t="shared" si="624"/>
        <v>0</v>
      </c>
      <c r="I275" s="113">
        <v>1529.1</v>
      </c>
      <c r="J275" s="112">
        <f t="shared" si="625"/>
        <v>0</v>
      </c>
      <c r="K275" s="113">
        <v>1529.1</v>
      </c>
      <c r="L275" s="112">
        <f t="shared" si="626"/>
        <v>0</v>
      </c>
      <c r="M275" s="113">
        <v>1529.1</v>
      </c>
      <c r="N275" s="112">
        <f t="shared" ref="N275:N279" si="669">O275-M275</f>
        <v>0</v>
      </c>
      <c r="O275" s="113">
        <v>1529.1</v>
      </c>
      <c r="P275" s="112">
        <f t="shared" si="627"/>
        <v>-1529.1</v>
      </c>
      <c r="Q275" s="113">
        <v>0</v>
      </c>
      <c r="R275" s="112">
        <f t="shared" ref="R275:R279" si="670">S275-Q275</f>
        <v>3623.4</v>
      </c>
      <c r="S275" s="113">
        <v>3623.4</v>
      </c>
      <c r="T275" s="112">
        <f t="shared" ref="T275:T279" si="671">U275-S275</f>
        <v>-3623.4</v>
      </c>
      <c r="U275" s="113">
        <v>0</v>
      </c>
      <c r="V275" s="112">
        <f t="shared" ref="V275:V279" si="672">W275-U275</f>
        <v>0</v>
      </c>
      <c r="W275" s="113">
        <v>0</v>
      </c>
      <c r="X275" s="112">
        <f t="shared" si="628"/>
        <v>0</v>
      </c>
      <c r="Y275" s="113">
        <v>0</v>
      </c>
      <c r="Z275" s="112">
        <f t="shared" si="629"/>
        <v>0</v>
      </c>
      <c r="AA275" s="113">
        <v>0</v>
      </c>
      <c r="AB275" s="112">
        <f t="shared" si="623"/>
        <v>0</v>
      </c>
    </row>
    <row r="276" spans="1:28" x14ac:dyDescent="0.2">
      <c r="A276" s="10">
        <v>13013</v>
      </c>
      <c r="B276" s="11"/>
      <c r="C276" s="11">
        <v>4116</v>
      </c>
      <c r="D276" s="11" t="s">
        <v>573</v>
      </c>
      <c r="E276" s="54">
        <v>0</v>
      </c>
      <c r="F276" s="185">
        <v>307.7</v>
      </c>
      <c r="G276" s="113">
        <v>0</v>
      </c>
      <c r="H276" s="112">
        <f t="shared" ref="H276:H277" si="673">I276-G276</f>
        <v>0</v>
      </c>
      <c r="I276" s="113">
        <v>0</v>
      </c>
      <c r="J276" s="112">
        <f t="shared" ref="J276:J277" si="674">K276-I276</f>
        <v>196.5</v>
      </c>
      <c r="K276" s="113">
        <v>196.5</v>
      </c>
      <c r="L276" s="112">
        <f t="shared" ref="L276:L277" si="675">M276-K276</f>
        <v>111.10000000000002</v>
      </c>
      <c r="M276" s="113">
        <v>307.60000000000002</v>
      </c>
      <c r="N276" s="112">
        <f t="shared" ref="N276:N277" si="676">O276-M276</f>
        <v>0</v>
      </c>
      <c r="O276" s="113">
        <v>307.60000000000002</v>
      </c>
      <c r="P276" s="112">
        <f t="shared" ref="P276:P277" si="677">Q276-O276</f>
        <v>-307.60000000000002</v>
      </c>
      <c r="Q276" s="113">
        <v>0</v>
      </c>
      <c r="R276" s="112">
        <f t="shared" ref="R276:R277" si="678">S276-Q276</f>
        <v>307.60000000000002</v>
      </c>
      <c r="S276" s="113">
        <v>307.60000000000002</v>
      </c>
      <c r="T276" s="112">
        <f t="shared" ref="T276:T277" si="679">U276-S276</f>
        <v>-307.60000000000002</v>
      </c>
      <c r="U276" s="113">
        <v>0</v>
      </c>
      <c r="V276" s="112">
        <f t="shared" ref="V276:V277" si="680">W276-U276</f>
        <v>0</v>
      </c>
      <c r="W276" s="113">
        <v>0</v>
      </c>
      <c r="X276" s="112">
        <f t="shared" ref="X276:X277" si="681">Y276-W276</f>
        <v>0</v>
      </c>
      <c r="Y276" s="113">
        <v>0</v>
      </c>
      <c r="Z276" s="112">
        <f t="shared" ref="Z276:Z277" si="682">AA276-Y276</f>
        <v>0</v>
      </c>
      <c r="AA276" s="113">
        <v>0</v>
      </c>
      <c r="AB276" s="112">
        <f t="shared" si="623"/>
        <v>0</v>
      </c>
    </row>
    <row r="277" spans="1:28" hidden="1" x14ac:dyDescent="0.2">
      <c r="A277" s="10">
        <v>13351</v>
      </c>
      <c r="B277" s="11"/>
      <c r="C277" s="11">
        <v>4116</v>
      </c>
      <c r="D277" s="11" t="s">
        <v>505</v>
      </c>
      <c r="E277" s="54">
        <v>0</v>
      </c>
      <c r="F277" s="185">
        <v>0</v>
      </c>
      <c r="G277" s="113">
        <v>0</v>
      </c>
      <c r="H277" s="112">
        <f t="shared" si="673"/>
        <v>0</v>
      </c>
      <c r="I277" s="113">
        <v>0</v>
      </c>
      <c r="J277" s="112">
        <f t="shared" si="674"/>
        <v>0</v>
      </c>
      <c r="K277" s="113">
        <v>0</v>
      </c>
      <c r="L277" s="112">
        <f t="shared" si="675"/>
        <v>0</v>
      </c>
      <c r="M277" s="113">
        <v>0</v>
      </c>
      <c r="N277" s="112">
        <f t="shared" si="676"/>
        <v>0</v>
      </c>
      <c r="O277" s="113">
        <v>0</v>
      </c>
      <c r="P277" s="112">
        <f t="shared" si="677"/>
        <v>0</v>
      </c>
      <c r="Q277" s="113">
        <v>0</v>
      </c>
      <c r="R277" s="112">
        <f t="shared" si="678"/>
        <v>0</v>
      </c>
      <c r="S277" s="113">
        <v>0</v>
      </c>
      <c r="T277" s="112">
        <f t="shared" si="679"/>
        <v>0</v>
      </c>
      <c r="U277" s="113">
        <v>0</v>
      </c>
      <c r="V277" s="112">
        <f t="shared" si="680"/>
        <v>0</v>
      </c>
      <c r="W277" s="113">
        <v>0</v>
      </c>
      <c r="X277" s="112">
        <f t="shared" si="681"/>
        <v>0</v>
      </c>
      <c r="Y277" s="113">
        <v>0</v>
      </c>
      <c r="Z277" s="112">
        <f t="shared" si="682"/>
        <v>0</v>
      </c>
      <c r="AA277" s="113">
        <v>0</v>
      </c>
      <c r="AB277" s="112" t="e">
        <f t="shared" ref="AB277" si="683">(AA277/F277)*100</f>
        <v>#DIV/0!</v>
      </c>
    </row>
    <row r="278" spans="1:28" hidden="1" x14ac:dyDescent="0.2">
      <c r="A278" s="10">
        <v>34053</v>
      </c>
      <c r="B278" s="11"/>
      <c r="C278" s="11">
        <v>4116</v>
      </c>
      <c r="D278" s="11" t="s">
        <v>325</v>
      </c>
      <c r="E278" s="54">
        <v>0</v>
      </c>
      <c r="F278" s="185">
        <v>0</v>
      </c>
      <c r="G278" s="113">
        <v>0</v>
      </c>
      <c r="H278" s="112">
        <f t="shared" si="624"/>
        <v>0</v>
      </c>
      <c r="I278" s="113">
        <v>0</v>
      </c>
      <c r="J278" s="112">
        <f t="shared" si="625"/>
        <v>0</v>
      </c>
      <c r="K278" s="113">
        <v>0</v>
      </c>
      <c r="L278" s="112">
        <f t="shared" si="626"/>
        <v>0</v>
      </c>
      <c r="M278" s="113">
        <v>0</v>
      </c>
      <c r="N278" s="112">
        <f t="shared" si="669"/>
        <v>0</v>
      </c>
      <c r="O278" s="113">
        <v>0</v>
      </c>
      <c r="P278" s="112">
        <f t="shared" si="627"/>
        <v>0</v>
      </c>
      <c r="Q278" s="113">
        <v>0</v>
      </c>
      <c r="R278" s="112">
        <f t="shared" si="670"/>
        <v>0</v>
      </c>
      <c r="S278" s="113">
        <v>0</v>
      </c>
      <c r="T278" s="112">
        <f t="shared" si="671"/>
        <v>0</v>
      </c>
      <c r="U278" s="113">
        <v>0</v>
      </c>
      <c r="V278" s="112">
        <f t="shared" si="672"/>
        <v>0</v>
      </c>
      <c r="W278" s="113">
        <v>0</v>
      </c>
      <c r="X278" s="112">
        <f t="shared" si="628"/>
        <v>0</v>
      </c>
      <c r="Y278" s="113">
        <v>0</v>
      </c>
      <c r="Z278" s="112">
        <f t="shared" si="629"/>
        <v>0</v>
      </c>
      <c r="AA278" s="113">
        <v>0</v>
      </c>
      <c r="AB278" s="112" t="e">
        <f t="shared" si="623"/>
        <v>#DIV/0!</v>
      </c>
    </row>
    <row r="279" spans="1:28" hidden="1" x14ac:dyDescent="0.2">
      <c r="A279" s="10">
        <v>34070</v>
      </c>
      <c r="B279" s="11"/>
      <c r="C279" s="11">
        <v>4116</v>
      </c>
      <c r="D279" s="11" t="s">
        <v>285</v>
      </c>
      <c r="E279" s="54">
        <v>0</v>
      </c>
      <c r="F279" s="185">
        <v>0</v>
      </c>
      <c r="G279" s="113">
        <v>0</v>
      </c>
      <c r="H279" s="112">
        <f t="shared" si="624"/>
        <v>0</v>
      </c>
      <c r="I279" s="113">
        <v>0</v>
      </c>
      <c r="J279" s="112">
        <f t="shared" si="625"/>
        <v>0</v>
      </c>
      <c r="K279" s="113">
        <v>0</v>
      </c>
      <c r="L279" s="112">
        <f t="shared" si="626"/>
        <v>0</v>
      </c>
      <c r="M279" s="113">
        <v>0</v>
      </c>
      <c r="N279" s="112">
        <f t="shared" si="669"/>
        <v>0</v>
      </c>
      <c r="O279" s="113">
        <v>0</v>
      </c>
      <c r="P279" s="112">
        <f t="shared" si="627"/>
        <v>0</v>
      </c>
      <c r="Q279" s="113">
        <v>0</v>
      </c>
      <c r="R279" s="112">
        <f t="shared" si="670"/>
        <v>0</v>
      </c>
      <c r="S279" s="113">
        <v>0</v>
      </c>
      <c r="T279" s="112">
        <f t="shared" si="671"/>
        <v>0</v>
      </c>
      <c r="U279" s="113">
        <v>0</v>
      </c>
      <c r="V279" s="112">
        <f t="shared" si="672"/>
        <v>0</v>
      </c>
      <c r="W279" s="113">
        <v>0</v>
      </c>
      <c r="X279" s="112">
        <f t="shared" si="628"/>
        <v>0</v>
      </c>
      <c r="Y279" s="113">
        <v>0</v>
      </c>
      <c r="Z279" s="112">
        <f t="shared" si="629"/>
        <v>0</v>
      </c>
      <c r="AA279" s="113">
        <v>0</v>
      </c>
      <c r="AB279" s="112" t="e">
        <f t="shared" si="623"/>
        <v>#DIV/0!</v>
      </c>
    </row>
    <row r="280" spans="1:28" hidden="1" x14ac:dyDescent="0.2">
      <c r="A280" s="10">
        <v>35024</v>
      </c>
      <c r="B280" s="11"/>
      <c r="C280" s="11">
        <v>4116</v>
      </c>
      <c r="D280" s="11" t="s">
        <v>527</v>
      </c>
      <c r="E280" s="54">
        <v>0</v>
      </c>
      <c r="F280" s="185">
        <v>0</v>
      </c>
      <c r="G280" s="113">
        <v>0</v>
      </c>
      <c r="H280" s="112">
        <f t="shared" ref="H280:H281" si="684">I280-G280</f>
        <v>0</v>
      </c>
      <c r="I280" s="113">
        <v>0</v>
      </c>
      <c r="J280" s="112">
        <f t="shared" ref="J280:J281" si="685">K280-I280</f>
        <v>0</v>
      </c>
      <c r="K280" s="113">
        <v>0</v>
      </c>
      <c r="L280" s="112">
        <f t="shared" ref="L280:L281" si="686">M280-K280</f>
        <v>0</v>
      </c>
      <c r="M280" s="113">
        <v>0</v>
      </c>
      <c r="N280" s="112">
        <f t="shared" ref="N280:N281" si="687">O280-M280</f>
        <v>0</v>
      </c>
      <c r="O280" s="113">
        <v>0</v>
      </c>
      <c r="P280" s="112">
        <f t="shared" ref="P280:P281" si="688">Q280-O280</f>
        <v>0</v>
      </c>
      <c r="Q280" s="113">
        <v>0</v>
      </c>
      <c r="R280" s="112">
        <f t="shared" ref="R280:R281" si="689">S280-Q280</f>
        <v>0</v>
      </c>
      <c r="S280" s="113">
        <v>0</v>
      </c>
      <c r="T280" s="112">
        <f t="shared" ref="T280:T281" si="690">U280-S280</f>
        <v>0</v>
      </c>
      <c r="U280" s="113">
        <v>0</v>
      </c>
      <c r="V280" s="112">
        <f t="shared" ref="V280:V281" si="691">W280-U280</f>
        <v>0</v>
      </c>
      <c r="W280" s="113">
        <v>0</v>
      </c>
      <c r="X280" s="112">
        <f t="shared" ref="X280:X281" si="692">Y280-W280</f>
        <v>0</v>
      </c>
      <c r="Y280" s="113">
        <v>0</v>
      </c>
      <c r="Z280" s="112">
        <f t="shared" ref="Z280:Z281" si="693">AA280-Y280</f>
        <v>0</v>
      </c>
      <c r="AA280" s="113">
        <v>0</v>
      </c>
      <c r="AB280" s="112" t="e">
        <f t="shared" ref="AB280:AB281" si="694">(AA280/F280)*100</f>
        <v>#DIV/0!</v>
      </c>
    </row>
    <row r="281" spans="1:28" hidden="1" x14ac:dyDescent="0.2">
      <c r="A281" s="10">
        <v>35442</v>
      </c>
      <c r="B281" s="11"/>
      <c r="C281" s="11">
        <v>4116</v>
      </c>
      <c r="D281" s="11" t="s">
        <v>523</v>
      </c>
      <c r="E281" s="54">
        <v>0</v>
      </c>
      <c r="F281" s="185">
        <v>0</v>
      </c>
      <c r="G281" s="113">
        <v>0</v>
      </c>
      <c r="H281" s="112">
        <f t="shared" si="684"/>
        <v>0</v>
      </c>
      <c r="I281" s="113">
        <v>0</v>
      </c>
      <c r="J281" s="112">
        <f t="shared" si="685"/>
        <v>0</v>
      </c>
      <c r="K281" s="113">
        <v>0</v>
      </c>
      <c r="L281" s="112">
        <f t="shared" si="686"/>
        <v>0</v>
      </c>
      <c r="M281" s="113">
        <v>0</v>
      </c>
      <c r="N281" s="112">
        <f t="shared" si="687"/>
        <v>0</v>
      </c>
      <c r="O281" s="113">
        <v>0</v>
      </c>
      <c r="P281" s="112">
        <f t="shared" si="688"/>
        <v>0</v>
      </c>
      <c r="Q281" s="113">
        <v>0</v>
      </c>
      <c r="R281" s="112">
        <f t="shared" si="689"/>
        <v>0</v>
      </c>
      <c r="S281" s="113">
        <v>0</v>
      </c>
      <c r="T281" s="112">
        <f t="shared" si="690"/>
        <v>0</v>
      </c>
      <c r="U281" s="113">
        <v>0</v>
      </c>
      <c r="V281" s="112">
        <f t="shared" si="691"/>
        <v>0</v>
      </c>
      <c r="W281" s="113">
        <v>0</v>
      </c>
      <c r="X281" s="112">
        <f t="shared" si="692"/>
        <v>0</v>
      </c>
      <c r="Y281" s="113">
        <v>0</v>
      </c>
      <c r="Z281" s="112">
        <f t="shared" si="693"/>
        <v>0</v>
      </c>
      <c r="AA281" s="113">
        <v>0</v>
      </c>
      <c r="AB281" s="112" t="e">
        <f t="shared" si="694"/>
        <v>#DIV/0!</v>
      </c>
    </row>
    <row r="282" spans="1:28" hidden="1" x14ac:dyDescent="0.2">
      <c r="A282" s="10">
        <v>341</v>
      </c>
      <c r="B282" s="11"/>
      <c r="C282" s="11">
        <v>4122</v>
      </c>
      <c r="D282" s="11" t="s">
        <v>297</v>
      </c>
      <c r="E282" s="54">
        <v>0</v>
      </c>
      <c r="F282" s="185">
        <v>0</v>
      </c>
      <c r="G282" s="113">
        <v>0</v>
      </c>
      <c r="H282" s="112">
        <f t="shared" ref="H282:H290" si="695">I282-G282</f>
        <v>0</v>
      </c>
      <c r="I282" s="113">
        <v>0</v>
      </c>
      <c r="J282" s="112">
        <f t="shared" ref="J282:J290" si="696">K282-I282</f>
        <v>0</v>
      </c>
      <c r="K282" s="113">
        <v>0</v>
      </c>
      <c r="L282" s="112">
        <f t="shared" ref="L282:L290" si="697">M282-K282</f>
        <v>0</v>
      </c>
      <c r="M282" s="113">
        <v>0</v>
      </c>
      <c r="N282" s="112">
        <f t="shared" ref="N282:N311" si="698">O282-M282</f>
        <v>0</v>
      </c>
      <c r="O282" s="113">
        <v>0</v>
      </c>
      <c r="P282" s="112">
        <f t="shared" ref="P282:P290" si="699">Q282-O282</f>
        <v>0</v>
      </c>
      <c r="Q282" s="113">
        <v>0</v>
      </c>
      <c r="R282" s="112">
        <f t="shared" ref="R282:R311" si="700">S282-Q282</f>
        <v>0</v>
      </c>
      <c r="S282" s="113">
        <v>0</v>
      </c>
      <c r="T282" s="112">
        <f t="shared" ref="T282:T311" si="701">U282-S282</f>
        <v>0</v>
      </c>
      <c r="U282" s="113">
        <v>0</v>
      </c>
      <c r="V282" s="112">
        <f t="shared" ref="V282:V311" si="702">W282-U282</f>
        <v>0</v>
      </c>
      <c r="W282" s="113">
        <v>0</v>
      </c>
      <c r="X282" s="112">
        <f t="shared" ref="X282:X290" si="703">Y282-W282</f>
        <v>0</v>
      </c>
      <c r="Y282" s="113">
        <v>0</v>
      </c>
      <c r="Z282" s="112">
        <f t="shared" ref="Z282:Z290" si="704">AA282-Y282</f>
        <v>0</v>
      </c>
      <c r="AA282" s="113">
        <v>0</v>
      </c>
      <c r="AB282" s="112" t="e">
        <f t="shared" si="623"/>
        <v>#DIV/0!</v>
      </c>
    </row>
    <row r="283" spans="1:28" hidden="1" x14ac:dyDescent="0.2">
      <c r="A283" s="11">
        <v>431</v>
      </c>
      <c r="B283" s="11"/>
      <c r="C283" s="11">
        <v>4122</v>
      </c>
      <c r="D283" s="11" t="s">
        <v>277</v>
      </c>
      <c r="E283" s="54">
        <v>0</v>
      </c>
      <c r="F283" s="185">
        <v>0</v>
      </c>
      <c r="G283" s="113">
        <v>0</v>
      </c>
      <c r="H283" s="112">
        <f t="shared" si="695"/>
        <v>0</v>
      </c>
      <c r="I283" s="113">
        <v>0</v>
      </c>
      <c r="J283" s="112">
        <f t="shared" si="696"/>
        <v>0</v>
      </c>
      <c r="K283" s="113">
        <v>0</v>
      </c>
      <c r="L283" s="112">
        <f t="shared" si="697"/>
        <v>0</v>
      </c>
      <c r="M283" s="113">
        <v>0</v>
      </c>
      <c r="N283" s="112">
        <f t="shared" si="698"/>
        <v>0</v>
      </c>
      <c r="O283" s="113">
        <v>0</v>
      </c>
      <c r="P283" s="112">
        <f t="shared" si="699"/>
        <v>0</v>
      </c>
      <c r="Q283" s="113">
        <v>0</v>
      </c>
      <c r="R283" s="112">
        <f t="shared" si="700"/>
        <v>0</v>
      </c>
      <c r="S283" s="113">
        <v>0</v>
      </c>
      <c r="T283" s="112">
        <f t="shared" si="701"/>
        <v>0</v>
      </c>
      <c r="U283" s="113">
        <v>0</v>
      </c>
      <c r="V283" s="112">
        <f t="shared" si="702"/>
        <v>0</v>
      </c>
      <c r="W283" s="113">
        <v>0</v>
      </c>
      <c r="X283" s="112">
        <f t="shared" si="703"/>
        <v>0</v>
      </c>
      <c r="Y283" s="113">
        <v>0</v>
      </c>
      <c r="Z283" s="112">
        <f t="shared" si="704"/>
        <v>0</v>
      </c>
      <c r="AA283" s="113">
        <v>0</v>
      </c>
      <c r="AB283" s="112" t="e">
        <f t="shared" si="623"/>
        <v>#DIV/0!</v>
      </c>
    </row>
    <row r="284" spans="1:28" hidden="1" x14ac:dyDescent="0.2">
      <c r="A284" s="11">
        <v>341</v>
      </c>
      <c r="B284" s="11"/>
      <c r="C284" s="11">
        <v>4122</v>
      </c>
      <c r="D284" s="11" t="s">
        <v>424</v>
      </c>
      <c r="E284" s="54">
        <v>0</v>
      </c>
      <c r="F284" s="185">
        <v>0</v>
      </c>
      <c r="G284" s="113">
        <v>0</v>
      </c>
      <c r="H284" s="112">
        <f t="shared" ref="H284:H287" si="705">I284-G284</f>
        <v>0</v>
      </c>
      <c r="I284" s="113">
        <v>0</v>
      </c>
      <c r="J284" s="112">
        <f t="shared" ref="J284:J287" si="706">K284-I284</f>
        <v>0</v>
      </c>
      <c r="K284" s="113">
        <v>0</v>
      </c>
      <c r="L284" s="112">
        <f t="shared" ref="L284:L287" si="707">M284-K284</f>
        <v>0</v>
      </c>
      <c r="M284" s="113">
        <v>0</v>
      </c>
      <c r="N284" s="112">
        <f t="shared" ref="N284:N287" si="708">O284-M284</f>
        <v>0</v>
      </c>
      <c r="O284" s="113">
        <v>0</v>
      </c>
      <c r="P284" s="112">
        <f t="shared" ref="P284:P287" si="709">Q284-O284</f>
        <v>0</v>
      </c>
      <c r="Q284" s="113">
        <v>0</v>
      </c>
      <c r="R284" s="112">
        <f t="shared" ref="R284:R287" si="710">S284-Q284</f>
        <v>0</v>
      </c>
      <c r="S284" s="113">
        <v>0</v>
      </c>
      <c r="T284" s="112">
        <f t="shared" ref="T284:T287" si="711">U284-S284</f>
        <v>0</v>
      </c>
      <c r="U284" s="113">
        <v>0</v>
      </c>
      <c r="V284" s="112">
        <f t="shared" ref="V284:V287" si="712">W284-U284</f>
        <v>0</v>
      </c>
      <c r="W284" s="113">
        <v>0</v>
      </c>
      <c r="X284" s="112">
        <f t="shared" ref="X284:X287" si="713">Y284-W284</f>
        <v>0</v>
      </c>
      <c r="Y284" s="113">
        <v>0</v>
      </c>
      <c r="Z284" s="112">
        <f t="shared" ref="Z284:Z287" si="714">AA284-Y284</f>
        <v>0</v>
      </c>
      <c r="AA284" s="113">
        <v>0</v>
      </c>
      <c r="AB284" s="112" t="e">
        <f t="shared" si="623"/>
        <v>#DIV/0!</v>
      </c>
    </row>
    <row r="285" spans="1:28" x14ac:dyDescent="0.2">
      <c r="A285" s="10">
        <v>13013</v>
      </c>
      <c r="B285" s="11"/>
      <c r="C285" s="11">
        <v>4116</v>
      </c>
      <c r="D285" s="11" t="s">
        <v>574</v>
      </c>
      <c r="E285" s="54">
        <v>0</v>
      </c>
      <c r="F285" s="185">
        <v>1528.9</v>
      </c>
      <c r="G285" s="113">
        <v>0</v>
      </c>
      <c r="H285" s="112">
        <f t="shared" si="705"/>
        <v>0</v>
      </c>
      <c r="I285" s="113">
        <v>0</v>
      </c>
      <c r="J285" s="112">
        <f t="shared" si="706"/>
        <v>1528.9</v>
      </c>
      <c r="K285" s="113">
        <v>1528.9</v>
      </c>
      <c r="L285" s="112">
        <f t="shared" si="707"/>
        <v>0</v>
      </c>
      <c r="M285" s="113">
        <v>1528.9</v>
      </c>
      <c r="N285" s="112">
        <f t="shared" si="708"/>
        <v>0</v>
      </c>
      <c r="O285" s="113">
        <v>1528.9</v>
      </c>
      <c r="P285" s="112">
        <f t="shared" si="709"/>
        <v>-1528.9</v>
      </c>
      <c r="Q285" s="113">
        <v>0</v>
      </c>
      <c r="R285" s="112">
        <f t="shared" si="710"/>
        <v>1528.9</v>
      </c>
      <c r="S285" s="113">
        <v>1528.9</v>
      </c>
      <c r="T285" s="112">
        <f t="shared" si="711"/>
        <v>-1528.9</v>
      </c>
      <c r="U285" s="113">
        <v>0</v>
      </c>
      <c r="V285" s="112">
        <f t="shared" si="712"/>
        <v>0</v>
      </c>
      <c r="W285" s="113">
        <v>0</v>
      </c>
      <c r="X285" s="112">
        <f t="shared" si="713"/>
        <v>0</v>
      </c>
      <c r="Y285" s="113">
        <v>0</v>
      </c>
      <c r="Z285" s="112">
        <f t="shared" si="714"/>
        <v>0</v>
      </c>
      <c r="AA285" s="113">
        <v>0</v>
      </c>
      <c r="AB285" s="112">
        <f t="shared" ref="AB285:AB287" si="715">(AA285/F285)*100</f>
        <v>0</v>
      </c>
    </row>
    <row r="286" spans="1:28" x14ac:dyDescent="0.2">
      <c r="A286" s="10">
        <v>13351</v>
      </c>
      <c r="B286" s="11"/>
      <c r="C286" s="11">
        <v>4116</v>
      </c>
      <c r="D286" s="11" t="s">
        <v>578</v>
      </c>
      <c r="E286" s="54">
        <v>0</v>
      </c>
      <c r="F286" s="185">
        <v>9602.5</v>
      </c>
      <c r="G286" s="113"/>
      <c r="H286" s="112">
        <f t="shared" si="705"/>
        <v>0</v>
      </c>
      <c r="I286" s="113"/>
      <c r="J286" s="112">
        <f t="shared" si="706"/>
        <v>0</v>
      </c>
      <c r="K286" s="113">
        <v>0</v>
      </c>
      <c r="L286" s="112">
        <f t="shared" si="707"/>
        <v>8288.7000000000007</v>
      </c>
      <c r="M286" s="113">
        <v>8288.7000000000007</v>
      </c>
      <c r="N286" s="112">
        <f t="shared" si="708"/>
        <v>0</v>
      </c>
      <c r="O286" s="113">
        <v>8288.7000000000007</v>
      </c>
      <c r="P286" s="112">
        <f t="shared" si="709"/>
        <v>-8288.7000000000007</v>
      </c>
      <c r="Q286" s="113">
        <v>0</v>
      </c>
      <c r="R286" s="112">
        <f t="shared" si="710"/>
        <v>9602</v>
      </c>
      <c r="S286" s="113">
        <v>9602</v>
      </c>
      <c r="T286" s="112">
        <f t="shared" si="711"/>
        <v>-9602</v>
      </c>
      <c r="U286" s="113">
        <v>0</v>
      </c>
      <c r="V286" s="112">
        <f t="shared" si="712"/>
        <v>0</v>
      </c>
      <c r="W286" s="113">
        <v>0</v>
      </c>
      <c r="X286" s="112">
        <f t="shared" si="713"/>
        <v>0</v>
      </c>
      <c r="Y286" s="113">
        <v>0</v>
      </c>
      <c r="Z286" s="112">
        <f t="shared" si="714"/>
        <v>0</v>
      </c>
      <c r="AA286" s="113">
        <v>0</v>
      </c>
      <c r="AB286" s="112">
        <f t="shared" si="715"/>
        <v>0</v>
      </c>
    </row>
    <row r="287" spans="1:28" x14ac:dyDescent="0.2">
      <c r="A287" s="11"/>
      <c r="B287" s="11"/>
      <c r="C287" s="11">
        <v>4121</v>
      </c>
      <c r="D287" s="11" t="s">
        <v>585</v>
      </c>
      <c r="E287" s="54">
        <v>0</v>
      </c>
      <c r="F287" s="185">
        <v>0</v>
      </c>
      <c r="G287" s="113">
        <v>0</v>
      </c>
      <c r="H287" s="112">
        <f t="shared" si="705"/>
        <v>0</v>
      </c>
      <c r="I287" s="113">
        <v>0</v>
      </c>
      <c r="J287" s="112">
        <f t="shared" si="706"/>
        <v>0</v>
      </c>
      <c r="K287" s="113">
        <v>0</v>
      </c>
      <c r="L287" s="112">
        <f t="shared" si="707"/>
        <v>0</v>
      </c>
      <c r="M287" s="113">
        <v>0</v>
      </c>
      <c r="N287" s="112">
        <f t="shared" si="708"/>
        <v>0</v>
      </c>
      <c r="O287" s="113">
        <v>0</v>
      </c>
      <c r="P287" s="112">
        <f t="shared" si="709"/>
        <v>0</v>
      </c>
      <c r="Q287" s="113">
        <v>0</v>
      </c>
      <c r="R287" s="112">
        <f t="shared" si="710"/>
        <v>1220</v>
      </c>
      <c r="S287" s="113">
        <v>1220</v>
      </c>
      <c r="T287" s="112">
        <f t="shared" si="711"/>
        <v>-1220</v>
      </c>
      <c r="U287" s="113">
        <v>0</v>
      </c>
      <c r="V287" s="112">
        <f t="shared" si="712"/>
        <v>0</v>
      </c>
      <c r="W287" s="113">
        <v>0</v>
      </c>
      <c r="X287" s="112">
        <f t="shared" si="713"/>
        <v>0</v>
      </c>
      <c r="Y287" s="113">
        <v>0</v>
      </c>
      <c r="Z287" s="112">
        <f t="shared" si="714"/>
        <v>0</v>
      </c>
      <c r="AA287" s="113">
        <v>0</v>
      </c>
      <c r="AB287" s="112" t="e">
        <f t="shared" si="715"/>
        <v>#DIV/0!</v>
      </c>
    </row>
    <row r="288" spans="1:28" x14ac:dyDescent="0.2">
      <c r="A288" s="11">
        <v>435</v>
      </c>
      <c r="B288" s="11"/>
      <c r="C288" s="11">
        <v>4122</v>
      </c>
      <c r="D288" s="11" t="s">
        <v>506</v>
      </c>
      <c r="E288" s="54">
        <v>0</v>
      </c>
      <c r="F288" s="185">
        <v>2350</v>
      </c>
      <c r="G288" s="113">
        <v>2182.4</v>
      </c>
      <c r="H288" s="112">
        <f t="shared" si="695"/>
        <v>0</v>
      </c>
      <c r="I288" s="113">
        <v>2182.4</v>
      </c>
      <c r="J288" s="112">
        <f t="shared" si="696"/>
        <v>0</v>
      </c>
      <c r="K288" s="113">
        <v>2182.4</v>
      </c>
      <c r="L288" s="112">
        <f t="shared" si="697"/>
        <v>0</v>
      </c>
      <c r="M288" s="113">
        <v>2182.4</v>
      </c>
      <c r="N288" s="112">
        <f t="shared" si="698"/>
        <v>167.59999999999991</v>
      </c>
      <c r="O288" s="113">
        <v>2350</v>
      </c>
      <c r="P288" s="112">
        <f t="shared" si="699"/>
        <v>-2350</v>
      </c>
      <c r="Q288" s="113">
        <v>0</v>
      </c>
      <c r="R288" s="112">
        <f t="shared" si="700"/>
        <v>2350</v>
      </c>
      <c r="S288" s="113">
        <v>2350</v>
      </c>
      <c r="T288" s="112">
        <f t="shared" si="701"/>
        <v>-2350</v>
      </c>
      <c r="U288" s="113">
        <v>0</v>
      </c>
      <c r="V288" s="112">
        <f t="shared" si="702"/>
        <v>0</v>
      </c>
      <c r="W288" s="113">
        <v>0</v>
      </c>
      <c r="X288" s="112">
        <f t="shared" si="703"/>
        <v>0</v>
      </c>
      <c r="Y288" s="113">
        <v>0</v>
      </c>
      <c r="Z288" s="112">
        <f t="shared" si="704"/>
        <v>0</v>
      </c>
      <c r="AA288" s="113">
        <v>0</v>
      </c>
      <c r="AB288" s="112">
        <f t="shared" si="623"/>
        <v>0</v>
      </c>
    </row>
    <row r="289" spans="1:28" x14ac:dyDescent="0.2">
      <c r="A289" s="11">
        <v>214</v>
      </c>
      <c r="B289" s="11"/>
      <c r="C289" s="11">
        <v>4122</v>
      </c>
      <c r="D289" s="11" t="s">
        <v>291</v>
      </c>
      <c r="E289" s="54">
        <v>0</v>
      </c>
      <c r="F289" s="185">
        <v>50</v>
      </c>
      <c r="G289" s="113">
        <v>0</v>
      </c>
      <c r="H289" s="112">
        <f t="shared" si="695"/>
        <v>0</v>
      </c>
      <c r="I289" s="113">
        <v>0</v>
      </c>
      <c r="J289" s="112">
        <f t="shared" si="696"/>
        <v>0</v>
      </c>
      <c r="K289" s="113">
        <v>0</v>
      </c>
      <c r="L289" s="112">
        <f t="shared" si="697"/>
        <v>0</v>
      </c>
      <c r="M289" s="113">
        <v>0</v>
      </c>
      <c r="N289" s="112">
        <f t="shared" si="698"/>
        <v>0</v>
      </c>
      <c r="O289" s="113">
        <v>0</v>
      </c>
      <c r="P289" s="112">
        <f t="shared" si="699"/>
        <v>0</v>
      </c>
      <c r="Q289" s="113">
        <v>0</v>
      </c>
      <c r="R289" s="112">
        <f t="shared" si="700"/>
        <v>50</v>
      </c>
      <c r="S289" s="113">
        <v>50</v>
      </c>
      <c r="T289" s="112">
        <f t="shared" si="701"/>
        <v>-50</v>
      </c>
      <c r="U289" s="113">
        <v>0</v>
      </c>
      <c r="V289" s="112">
        <f t="shared" si="702"/>
        <v>0</v>
      </c>
      <c r="W289" s="113">
        <v>0</v>
      </c>
      <c r="X289" s="112">
        <f t="shared" si="703"/>
        <v>0</v>
      </c>
      <c r="Y289" s="113">
        <v>0</v>
      </c>
      <c r="Z289" s="112">
        <f t="shared" si="704"/>
        <v>0</v>
      </c>
      <c r="AA289" s="113">
        <v>0</v>
      </c>
      <c r="AB289" s="112">
        <f t="shared" si="623"/>
        <v>0</v>
      </c>
    </row>
    <row r="290" spans="1:28" x14ac:dyDescent="0.2">
      <c r="A290" s="11">
        <v>331</v>
      </c>
      <c r="B290" s="11"/>
      <c r="C290" s="11">
        <v>4122</v>
      </c>
      <c r="D290" s="11" t="s">
        <v>292</v>
      </c>
      <c r="E290" s="54">
        <v>0</v>
      </c>
      <c r="F290" s="185">
        <v>400</v>
      </c>
      <c r="G290" s="113">
        <v>0</v>
      </c>
      <c r="H290" s="120">
        <f t="shared" si="695"/>
        <v>0</v>
      </c>
      <c r="I290" s="113">
        <v>0</v>
      </c>
      <c r="J290" s="120">
        <f t="shared" si="696"/>
        <v>0</v>
      </c>
      <c r="K290" s="113">
        <v>0</v>
      </c>
      <c r="L290" s="120">
        <f t="shared" si="697"/>
        <v>0</v>
      </c>
      <c r="M290" s="113">
        <v>0</v>
      </c>
      <c r="N290" s="120">
        <f t="shared" si="698"/>
        <v>0</v>
      </c>
      <c r="O290" s="113">
        <v>0</v>
      </c>
      <c r="P290" s="120">
        <f t="shared" si="699"/>
        <v>0</v>
      </c>
      <c r="Q290" s="113">
        <v>0</v>
      </c>
      <c r="R290" s="120">
        <f t="shared" si="700"/>
        <v>400</v>
      </c>
      <c r="S290" s="113">
        <v>400</v>
      </c>
      <c r="T290" s="120">
        <f t="shared" si="701"/>
        <v>-400</v>
      </c>
      <c r="U290" s="113">
        <v>0</v>
      </c>
      <c r="V290" s="120">
        <f t="shared" si="702"/>
        <v>0</v>
      </c>
      <c r="W290" s="113">
        <v>0</v>
      </c>
      <c r="X290" s="120">
        <f t="shared" si="703"/>
        <v>0</v>
      </c>
      <c r="Y290" s="113">
        <v>0</v>
      </c>
      <c r="Z290" s="120">
        <f t="shared" si="704"/>
        <v>0</v>
      </c>
      <c r="AA290" s="113">
        <v>0</v>
      </c>
      <c r="AB290" s="120">
        <f t="shared" si="623"/>
        <v>0</v>
      </c>
    </row>
    <row r="291" spans="1:28" x14ac:dyDescent="0.2">
      <c r="A291" s="10">
        <v>341</v>
      </c>
      <c r="B291" s="11"/>
      <c r="C291" s="11">
        <v>4122</v>
      </c>
      <c r="D291" s="11" t="s">
        <v>586</v>
      </c>
      <c r="E291" s="54">
        <v>0</v>
      </c>
      <c r="F291" s="185">
        <v>300</v>
      </c>
      <c r="G291" s="113">
        <v>0</v>
      </c>
      <c r="H291" s="112">
        <f t="shared" ref="H291" si="716">I291-G291</f>
        <v>0</v>
      </c>
      <c r="I291" s="113">
        <v>0</v>
      </c>
      <c r="J291" s="112">
        <f t="shared" ref="J291" si="717">K291-I291</f>
        <v>0</v>
      </c>
      <c r="K291" s="113">
        <v>0</v>
      </c>
      <c r="L291" s="112">
        <f t="shared" ref="L291" si="718">M291-K291</f>
        <v>0</v>
      </c>
      <c r="M291" s="113">
        <v>0</v>
      </c>
      <c r="N291" s="112">
        <f t="shared" ref="N291" si="719">O291-M291</f>
        <v>0</v>
      </c>
      <c r="O291" s="113">
        <v>0</v>
      </c>
      <c r="P291" s="112">
        <f t="shared" ref="P291" si="720">Q291-O291</f>
        <v>0</v>
      </c>
      <c r="Q291" s="113">
        <v>0</v>
      </c>
      <c r="R291" s="112">
        <f t="shared" ref="R291" si="721">S291-Q291</f>
        <v>300</v>
      </c>
      <c r="S291" s="113">
        <v>300</v>
      </c>
      <c r="T291" s="112">
        <f t="shared" ref="T291" si="722">U291-S291</f>
        <v>-300</v>
      </c>
      <c r="U291" s="113">
        <v>0</v>
      </c>
      <c r="V291" s="112">
        <f t="shared" ref="V291" si="723">W291-U291</f>
        <v>0</v>
      </c>
      <c r="W291" s="113">
        <v>0</v>
      </c>
      <c r="X291" s="112">
        <f t="shared" ref="X291" si="724">Y291-W291</f>
        <v>0</v>
      </c>
      <c r="Y291" s="113">
        <v>0</v>
      </c>
      <c r="Z291" s="112">
        <f t="shared" ref="Z291" si="725">AA291-Y291</f>
        <v>0</v>
      </c>
      <c r="AA291" s="113">
        <v>0</v>
      </c>
      <c r="AB291" s="112">
        <f t="shared" ref="AB291" si="726">(AA291/F291)*100</f>
        <v>0</v>
      </c>
    </row>
    <row r="292" spans="1:28" x14ac:dyDescent="0.2">
      <c r="A292" s="10">
        <v>888</v>
      </c>
      <c r="B292" s="11"/>
      <c r="C292" s="11">
        <v>4122</v>
      </c>
      <c r="D292" s="11" t="s">
        <v>587</v>
      </c>
      <c r="E292" s="54">
        <v>0</v>
      </c>
      <c r="F292" s="185">
        <v>0</v>
      </c>
      <c r="G292" s="113">
        <v>0</v>
      </c>
      <c r="H292" s="112">
        <f t="shared" ref="H292" si="727">I292-G292</f>
        <v>0</v>
      </c>
      <c r="I292" s="113">
        <v>0</v>
      </c>
      <c r="J292" s="112">
        <f t="shared" ref="J292" si="728">K292-I292</f>
        <v>0</v>
      </c>
      <c r="K292" s="113">
        <v>0</v>
      </c>
      <c r="L292" s="112">
        <f t="shared" ref="L292" si="729">M292-K292</f>
        <v>0</v>
      </c>
      <c r="M292" s="113">
        <v>0</v>
      </c>
      <c r="N292" s="112">
        <f t="shared" ref="N292" si="730">O292-M292</f>
        <v>0</v>
      </c>
      <c r="O292" s="113">
        <v>0</v>
      </c>
      <c r="P292" s="112">
        <f t="shared" ref="P292" si="731">Q292-O292</f>
        <v>0</v>
      </c>
      <c r="Q292" s="113">
        <v>0</v>
      </c>
      <c r="R292" s="112">
        <f t="shared" ref="R292" si="732">S292-Q292</f>
        <v>100</v>
      </c>
      <c r="S292" s="113">
        <v>100</v>
      </c>
      <c r="T292" s="112">
        <f t="shared" ref="T292" si="733">U292-S292</f>
        <v>-100</v>
      </c>
      <c r="U292" s="113">
        <v>0</v>
      </c>
      <c r="V292" s="112">
        <f t="shared" ref="V292" si="734">W292-U292</f>
        <v>0</v>
      </c>
      <c r="W292" s="113">
        <v>0</v>
      </c>
      <c r="X292" s="112">
        <f t="shared" ref="X292" si="735">Y292-W292</f>
        <v>0</v>
      </c>
      <c r="Y292" s="113">
        <v>0</v>
      </c>
      <c r="Z292" s="112">
        <f t="shared" ref="Z292" si="736">AA292-Y292</f>
        <v>0</v>
      </c>
      <c r="AA292" s="113">
        <v>0</v>
      </c>
      <c r="AB292" s="112" t="e">
        <f t="shared" ref="AB292" si="737">(AA292/F292)*100</f>
        <v>#DIV/0!</v>
      </c>
    </row>
    <row r="293" spans="1:28" x14ac:dyDescent="0.2">
      <c r="A293" s="10">
        <v>311</v>
      </c>
      <c r="B293" s="11"/>
      <c r="C293" s="11">
        <v>4122</v>
      </c>
      <c r="D293" s="11" t="s">
        <v>588</v>
      </c>
      <c r="E293" s="54">
        <v>0</v>
      </c>
      <c r="F293" s="185">
        <v>80</v>
      </c>
      <c r="G293" s="113">
        <v>0</v>
      </c>
      <c r="H293" s="112">
        <f t="shared" ref="H293" si="738">I293-G293</f>
        <v>0</v>
      </c>
      <c r="I293" s="113">
        <v>0</v>
      </c>
      <c r="J293" s="112">
        <f t="shared" ref="J293" si="739">K293-I293</f>
        <v>0</v>
      </c>
      <c r="K293" s="113">
        <v>0</v>
      </c>
      <c r="L293" s="112">
        <f t="shared" ref="L293" si="740">M293-K293</f>
        <v>0</v>
      </c>
      <c r="M293" s="113">
        <v>0</v>
      </c>
      <c r="N293" s="112">
        <f t="shared" ref="N293" si="741">O293-M293</f>
        <v>0</v>
      </c>
      <c r="O293" s="113">
        <v>0</v>
      </c>
      <c r="P293" s="112">
        <f t="shared" ref="P293" si="742">Q293-O293</f>
        <v>0</v>
      </c>
      <c r="Q293" s="113">
        <v>0</v>
      </c>
      <c r="R293" s="112">
        <f t="shared" ref="R293" si="743">S293-Q293</f>
        <v>80</v>
      </c>
      <c r="S293" s="113">
        <v>80</v>
      </c>
      <c r="T293" s="112">
        <f t="shared" ref="T293" si="744">U293-S293</f>
        <v>-80</v>
      </c>
      <c r="U293" s="113">
        <v>0</v>
      </c>
      <c r="V293" s="112">
        <f t="shared" ref="V293" si="745">W293-U293</f>
        <v>0</v>
      </c>
      <c r="W293" s="113">
        <v>0</v>
      </c>
      <c r="X293" s="112">
        <f t="shared" ref="X293" si="746">Y293-W293</f>
        <v>0</v>
      </c>
      <c r="Y293" s="113">
        <v>0</v>
      </c>
      <c r="Z293" s="112">
        <f t="shared" ref="Z293" si="747">AA293-Y293</f>
        <v>0</v>
      </c>
      <c r="AA293" s="113">
        <v>0</v>
      </c>
      <c r="AB293" s="112">
        <f t="shared" ref="AB293" si="748">(AA293/F293)*100</f>
        <v>0</v>
      </c>
    </row>
    <row r="294" spans="1:28" x14ac:dyDescent="0.2">
      <c r="A294" s="10">
        <v>13305</v>
      </c>
      <c r="B294" s="11"/>
      <c r="C294" s="11">
        <v>4122</v>
      </c>
      <c r="D294" s="11" t="s">
        <v>507</v>
      </c>
      <c r="E294" s="54">
        <v>0</v>
      </c>
      <c r="F294" s="185">
        <v>38711.4</v>
      </c>
      <c r="G294" s="113">
        <v>0</v>
      </c>
      <c r="H294" s="112">
        <f>I294-G294</f>
        <v>20641.900000000001</v>
      </c>
      <c r="I294" s="113">
        <v>20641.900000000001</v>
      </c>
      <c r="J294" s="112">
        <f>K294-I294</f>
        <v>-0.10000000000218279</v>
      </c>
      <c r="K294" s="113">
        <v>20641.8</v>
      </c>
      <c r="L294" s="112">
        <f>M294-K294</f>
        <v>0</v>
      </c>
      <c r="M294" s="113">
        <v>20641.8</v>
      </c>
      <c r="N294" s="112">
        <f t="shared" si="698"/>
        <v>13761.3</v>
      </c>
      <c r="O294" s="113">
        <v>34403.1</v>
      </c>
      <c r="P294" s="112">
        <f>Q294-O294</f>
        <v>-34403.1</v>
      </c>
      <c r="Q294" s="113">
        <v>0</v>
      </c>
      <c r="R294" s="112">
        <f t="shared" si="700"/>
        <v>38711.4</v>
      </c>
      <c r="S294" s="113">
        <v>38711.4</v>
      </c>
      <c r="T294" s="112">
        <f t="shared" si="701"/>
        <v>-38711.4</v>
      </c>
      <c r="U294" s="113">
        <v>0</v>
      </c>
      <c r="V294" s="112">
        <f t="shared" si="702"/>
        <v>0</v>
      </c>
      <c r="W294" s="113">
        <v>0</v>
      </c>
      <c r="X294" s="112">
        <f>Y294-W294</f>
        <v>0</v>
      </c>
      <c r="Y294" s="113">
        <v>0</v>
      </c>
      <c r="Z294" s="112">
        <f>AA294-Y294</f>
        <v>0</v>
      </c>
      <c r="AA294" s="113">
        <v>0</v>
      </c>
      <c r="AB294" s="112">
        <f t="shared" si="623"/>
        <v>0</v>
      </c>
    </row>
    <row r="295" spans="1:28" x14ac:dyDescent="0.2">
      <c r="A295" s="11">
        <v>13014</v>
      </c>
      <c r="B295" s="11"/>
      <c r="C295" s="11">
        <v>4122</v>
      </c>
      <c r="D295" s="11" t="s">
        <v>589</v>
      </c>
      <c r="E295" s="54">
        <v>0</v>
      </c>
      <c r="F295" s="185">
        <v>25.3</v>
      </c>
      <c r="G295" s="113">
        <v>0</v>
      </c>
      <c r="H295" s="112">
        <f t="shared" ref="H295:H311" si="749">I295-G295</f>
        <v>0</v>
      </c>
      <c r="I295" s="113">
        <v>0</v>
      </c>
      <c r="J295" s="112">
        <f t="shared" ref="J295:J311" si="750">K295-I295</f>
        <v>0</v>
      </c>
      <c r="K295" s="113">
        <v>0</v>
      </c>
      <c r="L295" s="112">
        <f t="shared" ref="L295:L311" si="751">M295-K295</f>
        <v>25.3</v>
      </c>
      <c r="M295" s="113">
        <v>25.3</v>
      </c>
      <c r="N295" s="112">
        <f t="shared" si="698"/>
        <v>0</v>
      </c>
      <c r="O295" s="113">
        <v>25.3</v>
      </c>
      <c r="P295" s="112">
        <f t="shared" ref="P295:P311" si="752">Q295-O295</f>
        <v>-25.3</v>
      </c>
      <c r="Q295" s="113">
        <v>0</v>
      </c>
      <c r="R295" s="112">
        <f t="shared" si="700"/>
        <v>25.3</v>
      </c>
      <c r="S295" s="113">
        <v>25.3</v>
      </c>
      <c r="T295" s="112">
        <f t="shared" si="701"/>
        <v>-25.3</v>
      </c>
      <c r="U295" s="113">
        <v>0</v>
      </c>
      <c r="V295" s="112">
        <f t="shared" si="702"/>
        <v>0</v>
      </c>
      <c r="W295" s="113">
        <v>0</v>
      </c>
      <c r="X295" s="112">
        <f t="shared" ref="X295:X311" si="753">Y295-W295</f>
        <v>0</v>
      </c>
      <c r="Y295" s="113">
        <v>0</v>
      </c>
      <c r="Z295" s="112">
        <f t="shared" ref="Z295:Z311" si="754">AA295-Y295</f>
        <v>0</v>
      </c>
      <c r="AA295" s="113">
        <v>0</v>
      </c>
      <c r="AB295" s="112">
        <f t="shared" si="623"/>
        <v>0</v>
      </c>
    </row>
    <row r="296" spans="1:28" x14ac:dyDescent="0.2">
      <c r="A296" s="11"/>
      <c r="B296" s="11"/>
      <c r="C296" s="11">
        <v>4216</v>
      </c>
      <c r="D296" s="11" t="s">
        <v>575</v>
      </c>
      <c r="E296" s="54">
        <v>0</v>
      </c>
      <c r="F296" s="185">
        <v>427.5</v>
      </c>
      <c r="G296" s="113">
        <v>0</v>
      </c>
      <c r="H296" s="112">
        <f t="shared" si="749"/>
        <v>0</v>
      </c>
      <c r="I296" s="113">
        <v>0</v>
      </c>
      <c r="J296" s="112">
        <f t="shared" si="750"/>
        <v>427.5</v>
      </c>
      <c r="K296" s="113">
        <v>427.5</v>
      </c>
      <c r="L296" s="112">
        <f t="shared" si="751"/>
        <v>0</v>
      </c>
      <c r="M296" s="113">
        <v>427.5</v>
      </c>
      <c r="N296" s="112">
        <f t="shared" si="698"/>
        <v>0</v>
      </c>
      <c r="O296" s="113">
        <v>427.5</v>
      </c>
      <c r="P296" s="112">
        <f t="shared" si="752"/>
        <v>-427.5</v>
      </c>
      <c r="Q296" s="113">
        <v>0</v>
      </c>
      <c r="R296" s="112">
        <f t="shared" si="700"/>
        <v>427.5</v>
      </c>
      <c r="S296" s="113">
        <v>427.5</v>
      </c>
      <c r="T296" s="112">
        <f t="shared" si="701"/>
        <v>-427.5</v>
      </c>
      <c r="U296" s="113">
        <v>0</v>
      </c>
      <c r="V296" s="112">
        <f t="shared" si="702"/>
        <v>0</v>
      </c>
      <c r="W296" s="113">
        <v>0</v>
      </c>
      <c r="X296" s="112">
        <f t="shared" si="753"/>
        <v>0</v>
      </c>
      <c r="Y296" s="113">
        <v>0</v>
      </c>
      <c r="Z296" s="112">
        <f t="shared" si="754"/>
        <v>0</v>
      </c>
      <c r="AA296" s="113">
        <v>0</v>
      </c>
      <c r="AB296" s="112">
        <f t="shared" si="623"/>
        <v>0</v>
      </c>
    </row>
    <row r="297" spans="1:28" hidden="1" x14ac:dyDescent="0.2">
      <c r="A297" s="11">
        <v>33500</v>
      </c>
      <c r="B297" s="11"/>
      <c r="C297" s="11">
        <v>4216</v>
      </c>
      <c r="D297" s="11" t="s">
        <v>515</v>
      </c>
      <c r="E297" s="54">
        <v>0</v>
      </c>
      <c r="F297" s="185">
        <v>0</v>
      </c>
      <c r="G297" s="113">
        <v>0</v>
      </c>
      <c r="H297" s="112">
        <f t="shared" ref="H297:H298" si="755">I297-G297</f>
        <v>0</v>
      </c>
      <c r="I297" s="113">
        <v>0</v>
      </c>
      <c r="J297" s="112">
        <f t="shared" ref="J297:J298" si="756">K297-I297</f>
        <v>0</v>
      </c>
      <c r="K297" s="113">
        <v>0</v>
      </c>
      <c r="L297" s="112">
        <f t="shared" ref="L297:L298" si="757">M297-K297</f>
        <v>0</v>
      </c>
      <c r="M297" s="113">
        <v>0</v>
      </c>
      <c r="N297" s="112">
        <f t="shared" ref="N297:N298" si="758">O297-M297</f>
        <v>0</v>
      </c>
      <c r="O297" s="113">
        <v>0</v>
      </c>
      <c r="P297" s="112">
        <f t="shared" ref="P297:P298" si="759">Q297-O297</f>
        <v>0</v>
      </c>
      <c r="Q297" s="113">
        <v>0</v>
      </c>
      <c r="R297" s="112">
        <f t="shared" ref="R297:R298" si="760">S297-Q297</f>
        <v>0</v>
      </c>
      <c r="S297" s="113">
        <v>0</v>
      </c>
      <c r="T297" s="112">
        <f t="shared" ref="T297:T298" si="761">U297-S297</f>
        <v>0</v>
      </c>
      <c r="U297" s="113">
        <v>0</v>
      </c>
      <c r="V297" s="112">
        <f t="shared" ref="V297:V298" si="762">W297-U297</f>
        <v>0</v>
      </c>
      <c r="W297" s="113">
        <v>0</v>
      </c>
      <c r="X297" s="112">
        <f t="shared" ref="X297:X298" si="763">Y297-W297</f>
        <v>0</v>
      </c>
      <c r="Y297" s="113">
        <v>0</v>
      </c>
      <c r="Z297" s="112">
        <f t="shared" ref="Z297:Z298" si="764">AA297-Y297</f>
        <v>0</v>
      </c>
      <c r="AA297" s="113">
        <v>0</v>
      </c>
      <c r="AB297" s="112" t="e">
        <f t="shared" ref="AB297:AB328" si="765">(AA297/F297)*100</f>
        <v>#DIV/0!</v>
      </c>
    </row>
    <row r="298" spans="1:28" x14ac:dyDescent="0.2">
      <c r="A298" s="11"/>
      <c r="B298" s="11">
        <v>3111</v>
      </c>
      <c r="C298" s="11">
        <v>2229</v>
      </c>
      <c r="D298" s="11" t="s">
        <v>425</v>
      </c>
      <c r="E298" s="54">
        <v>0</v>
      </c>
      <c r="F298" s="185">
        <v>53.4</v>
      </c>
      <c r="G298" s="113">
        <v>0</v>
      </c>
      <c r="H298" s="112">
        <f t="shared" si="755"/>
        <v>0</v>
      </c>
      <c r="I298" s="113">
        <v>0</v>
      </c>
      <c r="J298" s="112">
        <f t="shared" si="756"/>
        <v>0</v>
      </c>
      <c r="K298" s="113">
        <v>0</v>
      </c>
      <c r="L298" s="112">
        <f t="shared" si="757"/>
        <v>0</v>
      </c>
      <c r="M298" s="113">
        <v>0</v>
      </c>
      <c r="N298" s="112">
        <f t="shared" si="758"/>
        <v>0</v>
      </c>
      <c r="O298" s="113">
        <v>0</v>
      </c>
      <c r="P298" s="112">
        <f t="shared" si="759"/>
        <v>0</v>
      </c>
      <c r="Q298" s="113">
        <v>0</v>
      </c>
      <c r="R298" s="112">
        <f t="shared" si="760"/>
        <v>53.2</v>
      </c>
      <c r="S298" s="113">
        <v>53.2</v>
      </c>
      <c r="T298" s="112">
        <f t="shared" si="761"/>
        <v>-53.2</v>
      </c>
      <c r="U298" s="113">
        <v>0</v>
      </c>
      <c r="V298" s="112">
        <f t="shared" si="762"/>
        <v>0</v>
      </c>
      <c r="W298" s="113">
        <v>0</v>
      </c>
      <c r="X298" s="112">
        <f t="shared" si="763"/>
        <v>0</v>
      </c>
      <c r="Y298" s="113">
        <v>0</v>
      </c>
      <c r="Z298" s="112">
        <f t="shared" si="764"/>
        <v>0</v>
      </c>
      <c r="AA298" s="113">
        <v>0</v>
      </c>
      <c r="AB298" s="112">
        <f t="shared" si="765"/>
        <v>0</v>
      </c>
    </row>
    <row r="299" spans="1:28" x14ac:dyDescent="0.2">
      <c r="A299" s="11"/>
      <c r="B299" s="11">
        <v>3113</v>
      </c>
      <c r="C299" s="11">
        <v>2119</v>
      </c>
      <c r="D299" s="11" t="s">
        <v>66</v>
      </c>
      <c r="E299" s="54">
        <v>150</v>
      </c>
      <c r="F299" s="185">
        <v>150</v>
      </c>
      <c r="G299" s="113">
        <v>0</v>
      </c>
      <c r="H299" s="112">
        <f t="shared" si="749"/>
        <v>0</v>
      </c>
      <c r="I299" s="113">
        <v>0</v>
      </c>
      <c r="J299" s="112">
        <f t="shared" si="750"/>
        <v>0</v>
      </c>
      <c r="K299" s="113">
        <v>0</v>
      </c>
      <c r="L299" s="112">
        <f t="shared" si="751"/>
        <v>0</v>
      </c>
      <c r="M299" s="113">
        <v>0</v>
      </c>
      <c r="N299" s="112">
        <f t="shared" si="698"/>
        <v>0</v>
      </c>
      <c r="O299" s="113">
        <v>0</v>
      </c>
      <c r="P299" s="112">
        <f t="shared" si="752"/>
        <v>0</v>
      </c>
      <c r="Q299" s="113">
        <v>0</v>
      </c>
      <c r="R299" s="112">
        <f t="shared" si="700"/>
        <v>153.4</v>
      </c>
      <c r="S299" s="113">
        <v>153.4</v>
      </c>
      <c r="T299" s="112">
        <f t="shared" si="701"/>
        <v>-153.4</v>
      </c>
      <c r="U299" s="113">
        <v>0</v>
      </c>
      <c r="V299" s="112">
        <f t="shared" si="702"/>
        <v>0</v>
      </c>
      <c r="W299" s="113">
        <v>0</v>
      </c>
      <c r="X299" s="112">
        <f t="shared" si="753"/>
        <v>0</v>
      </c>
      <c r="Y299" s="113">
        <v>0</v>
      </c>
      <c r="Z299" s="112">
        <f t="shared" si="754"/>
        <v>0</v>
      </c>
      <c r="AA299" s="113">
        <v>0</v>
      </c>
      <c r="AB299" s="112">
        <f t="shared" si="765"/>
        <v>0</v>
      </c>
    </row>
    <row r="300" spans="1:28" x14ac:dyDescent="0.2">
      <c r="A300" s="11"/>
      <c r="B300" s="11">
        <v>3113</v>
      </c>
      <c r="C300" s="11">
        <v>2122</v>
      </c>
      <c r="D300" s="11" t="s">
        <v>385</v>
      </c>
      <c r="E300" s="54">
        <v>0</v>
      </c>
      <c r="F300" s="185">
        <v>500</v>
      </c>
      <c r="G300" s="113">
        <v>0</v>
      </c>
      <c r="H300" s="112">
        <f t="shared" ref="H300" si="766">I300-G300</f>
        <v>500</v>
      </c>
      <c r="I300" s="113">
        <v>500</v>
      </c>
      <c r="J300" s="112">
        <f t="shared" ref="J300" si="767">K300-I300</f>
        <v>0</v>
      </c>
      <c r="K300" s="113">
        <v>500</v>
      </c>
      <c r="L300" s="112">
        <f t="shared" ref="L300" si="768">M300-K300</f>
        <v>0</v>
      </c>
      <c r="M300" s="113">
        <v>500</v>
      </c>
      <c r="N300" s="112">
        <f t="shared" ref="N300" si="769">O300-M300</f>
        <v>0</v>
      </c>
      <c r="O300" s="113">
        <v>500</v>
      </c>
      <c r="P300" s="112">
        <f t="shared" ref="P300" si="770">Q300-O300</f>
        <v>-500</v>
      </c>
      <c r="Q300" s="113">
        <v>0</v>
      </c>
      <c r="R300" s="112">
        <f t="shared" ref="R300" si="771">S300-Q300</f>
        <v>500</v>
      </c>
      <c r="S300" s="113">
        <v>500</v>
      </c>
      <c r="T300" s="112">
        <f t="shared" ref="T300" si="772">U300-S300</f>
        <v>-500</v>
      </c>
      <c r="U300" s="113">
        <v>0</v>
      </c>
      <c r="V300" s="112">
        <f t="shared" ref="V300" si="773">W300-U300</f>
        <v>0</v>
      </c>
      <c r="W300" s="113">
        <v>0</v>
      </c>
      <c r="X300" s="112">
        <f t="shared" ref="X300" si="774">Y300-W300</f>
        <v>0</v>
      </c>
      <c r="Y300" s="113">
        <v>0</v>
      </c>
      <c r="Z300" s="112">
        <f t="shared" ref="Z300" si="775">AA300-Y300</f>
        <v>0</v>
      </c>
      <c r="AA300" s="113">
        <v>0</v>
      </c>
      <c r="AB300" s="112">
        <f t="shared" si="765"/>
        <v>0</v>
      </c>
    </row>
    <row r="301" spans="1:28" hidden="1" x14ac:dyDescent="0.2">
      <c r="A301" s="11">
        <v>33063</v>
      </c>
      <c r="B301" s="11">
        <v>3113</v>
      </c>
      <c r="C301" s="11">
        <v>2229</v>
      </c>
      <c r="D301" s="11" t="s">
        <v>518</v>
      </c>
      <c r="E301" s="54">
        <v>0</v>
      </c>
      <c r="F301" s="185">
        <v>0</v>
      </c>
      <c r="G301" s="113">
        <v>0</v>
      </c>
      <c r="H301" s="112">
        <f t="shared" si="749"/>
        <v>0</v>
      </c>
      <c r="I301" s="113">
        <v>0</v>
      </c>
      <c r="J301" s="112">
        <f t="shared" si="750"/>
        <v>0</v>
      </c>
      <c r="K301" s="113">
        <v>0</v>
      </c>
      <c r="L301" s="112">
        <f t="shared" si="751"/>
        <v>0</v>
      </c>
      <c r="M301" s="113">
        <v>0</v>
      </c>
      <c r="N301" s="112">
        <f t="shared" si="698"/>
        <v>0</v>
      </c>
      <c r="O301" s="113">
        <v>0</v>
      </c>
      <c r="P301" s="112">
        <f t="shared" si="752"/>
        <v>0</v>
      </c>
      <c r="Q301" s="113">
        <v>0</v>
      </c>
      <c r="R301" s="112">
        <f t="shared" si="700"/>
        <v>0</v>
      </c>
      <c r="S301" s="113">
        <v>0</v>
      </c>
      <c r="T301" s="112">
        <f t="shared" si="701"/>
        <v>0</v>
      </c>
      <c r="U301" s="113">
        <v>0</v>
      </c>
      <c r="V301" s="112">
        <f t="shared" si="702"/>
        <v>0</v>
      </c>
      <c r="W301" s="113">
        <v>0</v>
      </c>
      <c r="X301" s="112">
        <f t="shared" si="753"/>
        <v>0</v>
      </c>
      <c r="Y301" s="113">
        <v>0</v>
      </c>
      <c r="Z301" s="112">
        <f t="shared" si="754"/>
        <v>0</v>
      </c>
      <c r="AA301" s="113">
        <v>0</v>
      </c>
      <c r="AB301" s="112" t="e">
        <f t="shared" si="765"/>
        <v>#DIV/0!</v>
      </c>
    </row>
    <row r="302" spans="1:28" x14ac:dyDescent="0.2">
      <c r="A302" s="11"/>
      <c r="B302" s="11">
        <v>3113</v>
      </c>
      <c r="C302" s="11">
        <v>2229</v>
      </c>
      <c r="D302" s="11" t="s">
        <v>517</v>
      </c>
      <c r="E302" s="54">
        <v>0</v>
      </c>
      <c r="F302" s="185">
        <v>270</v>
      </c>
      <c r="G302" s="113">
        <v>0</v>
      </c>
      <c r="H302" s="112">
        <f t="shared" ref="H302:H303" si="776">I302-G302</f>
        <v>0</v>
      </c>
      <c r="I302" s="113">
        <v>0</v>
      </c>
      <c r="J302" s="112">
        <f t="shared" ref="J302:J303" si="777">K302-I302</f>
        <v>0</v>
      </c>
      <c r="K302" s="113">
        <v>0</v>
      </c>
      <c r="L302" s="112">
        <f t="shared" ref="L302:L303" si="778">M302-K302</f>
        <v>0</v>
      </c>
      <c r="M302" s="113">
        <v>0</v>
      </c>
      <c r="N302" s="112">
        <f t="shared" ref="N302:N303" si="779">O302-M302</f>
        <v>0</v>
      </c>
      <c r="O302" s="113">
        <v>0</v>
      </c>
      <c r="P302" s="112">
        <f t="shared" ref="P302:P303" si="780">Q302-O302</f>
        <v>0</v>
      </c>
      <c r="Q302" s="113">
        <v>0</v>
      </c>
      <c r="R302" s="112">
        <f t="shared" ref="R302:R303" si="781">S302-Q302</f>
        <v>217.3</v>
      </c>
      <c r="S302" s="113">
        <v>217.3</v>
      </c>
      <c r="T302" s="112">
        <f t="shared" ref="T302:T303" si="782">U302-S302</f>
        <v>-217.3</v>
      </c>
      <c r="U302" s="113">
        <v>0</v>
      </c>
      <c r="V302" s="112">
        <f t="shared" ref="V302:V303" si="783">W302-U302</f>
        <v>0</v>
      </c>
      <c r="W302" s="113">
        <v>0</v>
      </c>
      <c r="X302" s="112">
        <f t="shared" ref="X302:X303" si="784">Y302-W302</f>
        <v>0</v>
      </c>
      <c r="Y302" s="113">
        <v>0</v>
      </c>
      <c r="Z302" s="112">
        <f t="shared" ref="Z302:Z303" si="785">AA302-Y302</f>
        <v>0</v>
      </c>
      <c r="AA302" s="113">
        <v>0</v>
      </c>
      <c r="AB302" s="112">
        <f t="shared" ref="AB302:AB303" si="786">(AA302/F302)*100</f>
        <v>0</v>
      </c>
    </row>
    <row r="303" spans="1:28" hidden="1" x14ac:dyDescent="0.2">
      <c r="A303" s="11"/>
      <c r="B303" s="11">
        <v>3113</v>
      </c>
      <c r="C303" s="11">
        <v>2229</v>
      </c>
      <c r="D303" s="11" t="s">
        <v>516</v>
      </c>
      <c r="E303" s="54">
        <v>0</v>
      </c>
      <c r="F303" s="185">
        <v>0</v>
      </c>
      <c r="G303" s="113">
        <v>0</v>
      </c>
      <c r="H303" s="112">
        <f t="shared" si="776"/>
        <v>0</v>
      </c>
      <c r="I303" s="113">
        <v>0</v>
      </c>
      <c r="J303" s="112">
        <f t="shared" si="777"/>
        <v>0</v>
      </c>
      <c r="K303" s="113">
        <v>0</v>
      </c>
      <c r="L303" s="112">
        <f t="shared" si="778"/>
        <v>0</v>
      </c>
      <c r="M303" s="113">
        <v>0</v>
      </c>
      <c r="N303" s="112">
        <f t="shared" si="779"/>
        <v>0</v>
      </c>
      <c r="O303" s="113">
        <v>0</v>
      </c>
      <c r="P303" s="112">
        <f t="shared" si="780"/>
        <v>0</v>
      </c>
      <c r="Q303" s="113">
        <v>0</v>
      </c>
      <c r="R303" s="112">
        <f t="shared" si="781"/>
        <v>0</v>
      </c>
      <c r="S303" s="113">
        <v>0</v>
      </c>
      <c r="T303" s="112">
        <f t="shared" si="782"/>
        <v>0</v>
      </c>
      <c r="U303" s="113">
        <v>0</v>
      </c>
      <c r="V303" s="112">
        <f t="shared" si="783"/>
        <v>0</v>
      </c>
      <c r="W303" s="113">
        <v>0</v>
      </c>
      <c r="X303" s="112">
        <f t="shared" si="784"/>
        <v>0</v>
      </c>
      <c r="Y303" s="113">
        <v>0</v>
      </c>
      <c r="Z303" s="112">
        <f t="shared" si="785"/>
        <v>0</v>
      </c>
      <c r="AA303" s="113">
        <v>0</v>
      </c>
      <c r="AB303" s="112" t="e">
        <f t="shared" si="786"/>
        <v>#DIV/0!</v>
      </c>
    </row>
    <row r="304" spans="1:28" hidden="1" x14ac:dyDescent="0.2">
      <c r="A304" s="11"/>
      <c r="B304" s="11">
        <v>3313</v>
      </c>
      <c r="C304" s="11">
        <v>2132</v>
      </c>
      <c r="D304" s="11" t="s">
        <v>65</v>
      </c>
      <c r="E304" s="54">
        <v>0</v>
      </c>
      <c r="F304" s="185">
        <v>0</v>
      </c>
      <c r="G304" s="113">
        <v>0</v>
      </c>
      <c r="H304" s="112">
        <f t="shared" si="749"/>
        <v>0</v>
      </c>
      <c r="I304" s="113">
        <v>0</v>
      </c>
      <c r="J304" s="112">
        <f t="shared" si="750"/>
        <v>0</v>
      </c>
      <c r="K304" s="113">
        <v>0</v>
      </c>
      <c r="L304" s="112">
        <f t="shared" si="751"/>
        <v>0</v>
      </c>
      <c r="M304" s="113">
        <v>0</v>
      </c>
      <c r="N304" s="112">
        <f t="shared" si="698"/>
        <v>0</v>
      </c>
      <c r="O304" s="113">
        <v>0</v>
      </c>
      <c r="P304" s="112">
        <f t="shared" si="752"/>
        <v>0</v>
      </c>
      <c r="Q304" s="113">
        <v>0</v>
      </c>
      <c r="R304" s="112">
        <f t="shared" si="700"/>
        <v>0</v>
      </c>
      <c r="S304" s="113">
        <v>0</v>
      </c>
      <c r="T304" s="112">
        <f t="shared" si="701"/>
        <v>0</v>
      </c>
      <c r="U304" s="113">
        <v>0</v>
      </c>
      <c r="V304" s="112">
        <f t="shared" si="702"/>
        <v>0</v>
      </c>
      <c r="W304" s="113">
        <v>0</v>
      </c>
      <c r="X304" s="112">
        <f t="shared" si="753"/>
        <v>0</v>
      </c>
      <c r="Y304" s="113">
        <v>0</v>
      </c>
      <c r="Z304" s="112">
        <f t="shared" si="754"/>
        <v>0</v>
      </c>
      <c r="AA304" s="113">
        <v>0</v>
      </c>
      <c r="AB304" s="112" t="e">
        <f t="shared" si="765"/>
        <v>#DIV/0!</v>
      </c>
    </row>
    <row r="305" spans="1:28" hidden="1" x14ac:dyDescent="0.2">
      <c r="A305" s="11"/>
      <c r="B305" s="11">
        <v>3313</v>
      </c>
      <c r="C305" s="11">
        <v>2133</v>
      </c>
      <c r="D305" s="11" t="s">
        <v>64</v>
      </c>
      <c r="E305" s="54">
        <v>0</v>
      </c>
      <c r="F305" s="185">
        <v>0</v>
      </c>
      <c r="G305" s="113">
        <v>0</v>
      </c>
      <c r="H305" s="112">
        <f t="shared" si="749"/>
        <v>0</v>
      </c>
      <c r="I305" s="113">
        <v>0</v>
      </c>
      <c r="J305" s="112">
        <f t="shared" si="750"/>
        <v>0</v>
      </c>
      <c r="K305" s="113">
        <v>0</v>
      </c>
      <c r="L305" s="112">
        <f t="shared" si="751"/>
        <v>0</v>
      </c>
      <c r="M305" s="113">
        <v>0</v>
      </c>
      <c r="N305" s="112">
        <f t="shared" si="698"/>
        <v>0</v>
      </c>
      <c r="O305" s="113">
        <v>0</v>
      </c>
      <c r="P305" s="112">
        <f t="shared" si="752"/>
        <v>0</v>
      </c>
      <c r="Q305" s="113">
        <v>0</v>
      </c>
      <c r="R305" s="112">
        <f t="shared" si="700"/>
        <v>0</v>
      </c>
      <c r="S305" s="113">
        <v>0</v>
      </c>
      <c r="T305" s="112">
        <f t="shared" si="701"/>
        <v>0</v>
      </c>
      <c r="U305" s="113">
        <v>0</v>
      </c>
      <c r="V305" s="112">
        <f t="shared" si="702"/>
        <v>0</v>
      </c>
      <c r="W305" s="113">
        <v>0</v>
      </c>
      <c r="X305" s="112">
        <f t="shared" si="753"/>
        <v>0</v>
      </c>
      <c r="Y305" s="113">
        <v>0</v>
      </c>
      <c r="Z305" s="112">
        <f t="shared" si="754"/>
        <v>0</v>
      </c>
      <c r="AA305" s="113">
        <v>0</v>
      </c>
      <c r="AB305" s="112" t="e">
        <f t="shared" si="765"/>
        <v>#DIV/0!</v>
      </c>
    </row>
    <row r="306" spans="1:28" hidden="1" x14ac:dyDescent="0.2">
      <c r="A306" s="11"/>
      <c r="B306" s="11">
        <v>3315</v>
      </c>
      <c r="C306" s="11">
        <v>2122</v>
      </c>
      <c r="D306" s="11" t="s">
        <v>530</v>
      </c>
      <c r="E306" s="54">
        <v>0</v>
      </c>
      <c r="F306" s="185">
        <v>0</v>
      </c>
      <c r="G306" s="113">
        <v>0</v>
      </c>
      <c r="H306" s="112">
        <f t="shared" ref="H306" si="787">I306-G306</f>
        <v>0</v>
      </c>
      <c r="I306" s="113">
        <v>0</v>
      </c>
      <c r="J306" s="112">
        <f t="shared" ref="J306" si="788">K306-I306</f>
        <v>0</v>
      </c>
      <c r="K306" s="113">
        <v>0</v>
      </c>
      <c r="L306" s="112">
        <f t="shared" ref="L306" si="789">M306-K306</f>
        <v>0</v>
      </c>
      <c r="M306" s="113">
        <v>0</v>
      </c>
      <c r="N306" s="112">
        <f t="shared" ref="N306" si="790">O306-M306</f>
        <v>0</v>
      </c>
      <c r="O306" s="113">
        <v>0</v>
      </c>
      <c r="P306" s="112">
        <f t="shared" ref="P306" si="791">Q306-O306</f>
        <v>0</v>
      </c>
      <c r="Q306" s="113">
        <v>0</v>
      </c>
      <c r="R306" s="112">
        <f t="shared" ref="R306" si="792">S306-Q306</f>
        <v>0</v>
      </c>
      <c r="S306" s="113">
        <v>0</v>
      </c>
      <c r="T306" s="112">
        <f t="shared" ref="T306" si="793">U306-S306</f>
        <v>0</v>
      </c>
      <c r="U306" s="113">
        <v>0</v>
      </c>
      <c r="V306" s="112">
        <f t="shared" ref="V306" si="794">W306-U306</f>
        <v>0</v>
      </c>
      <c r="W306" s="113">
        <v>0</v>
      </c>
      <c r="X306" s="112">
        <f t="shared" ref="X306" si="795">Y306-W306</f>
        <v>0</v>
      </c>
      <c r="Y306" s="113">
        <v>0</v>
      </c>
      <c r="Z306" s="112">
        <f t="shared" ref="Z306" si="796">AA306-Y306</f>
        <v>0</v>
      </c>
      <c r="AA306" s="113">
        <v>0</v>
      </c>
      <c r="AB306" s="112" t="e">
        <f t="shared" ref="AB306" si="797">(AA306/F306)*100</f>
        <v>#DIV/0!</v>
      </c>
    </row>
    <row r="307" spans="1:28" x14ac:dyDescent="0.2">
      <c r="A307" s="11"/>
      <c r="B307" s="11">
        <v>3319</v>
      </c>
      <c r="C307" s="11">
        <v>2324</v>
      </c>
      <c r="D307" s="11" t="s">
        <v>558</v>
      </c>
      <c r="E307" s="54">
        <v>0</v>
      </c>
      <c r="F307" s="185">
        <v>0</v>
      </c>
      <c r="G307" s="113">
        <v>0.3</v>
      </c>
      <c r="H307" s="112">
        <f t="shared" ref="H307" si="798">I307-G307</f>
        <v>0</v>
      </c>
      <c r="I307" s="113">
        <v>0.3</v>
      </c>
      <c r="J307" s="112">
        <f t="shared" ref="J307" si="799">K307-I307</f>
        <v>0</v>
      </c>
      <c r="K307" s="113">
        <v>0.3</v>
      </c>
      <c r="L307" s="112">
        <f t="shared" ref="L307" si="800">M307-K307</f>
        <v>0</v>
      </c>
      <c r="M307" s="113">
        <v>0.3</v>
      </c>
      <c r="N307" s="112">
        <f t="shared" ref="N307" si="801">O307-M307</f>
        <v>0</v>
      </c>
      <c r="O307" s="113">
        <v>0.3</v>
      </c>
      <c r="P307" s="112">
        <f t="shared" ref="P307" si="802">Q307-O307</f>
        <v>-0.3</v>
      </c>
      <c r="Q307" s="113">
        <v>0</v>
      </c>
      <c r="R307" s="112">
        <f t="shared" ref="R307" si="803">S307-Q307</f>
        <v>0.5</v>
      </c>
      <c r="S307" s="113">
        <v>0.5</v>
      </c>
      <c r="T307" s="112">
        <f t="shared" ref="T307" si="804">U307-S307</f>
        <v>-0.5</v>
      </c>
      <c r="U307" s="113">
        <v>0</v>
      </c>
      <c r="V307" s="112">
        <f t="shared" ref="V307" si="805">W307-U307</f>
        <v>0</v>
      </c>
      <c r="W307" s="113">
        <v>0</v>
      </c>
      <c r="X307" s="112">
        <f t="shared" ref="X307" si="806">Y307-W307</f>
        <v>0</v>
      </c>
      <c r="Y307" s="113">
        <v>0</v>
      </c>
      <c r="Z307" s="112">
        <f t="shared" ref="Z307" si="807">AA307-Y307</f>
        <v>0</v>
      </c>
      <c r="AA307" s="113">
        <v>0</v>
      </c>
      <c r="AB307" s="112" t="e">
        <f t="shared" ref="AB307" si="808">(AA307/F307)*100</f>
        <v>#DIV/0!</v>
      </c>
    </row>
    <row r="308" spans="1:28" x14ac:dyDescent="0.2">
      <c r="A308" s="11"/>
      <c r="B308" s="11">
        <v>3412</v>
      </c>
      <c r="C308" s="11">
        <v>2324</v>
      </c>
      <c r="D308" s="11" t="s">
        <v>210</v>
      </c>
      <c r="E308" s="54">
        <v>0</v>
      </c>
      <c r="F308" s="185">
        <v>0</v>
      </c>
      <c r="G308" s="113">
        <v>9.3000000000000007</v>
      </c>
      <c r="H308" s="112">
        <f t="shared" si="749"/>
        <v>0</v>
      </c>
      <c r="I308" s="113">
        <v>9.3000000000000007</v>
      </c>
      <c r="J308" s="112">
        <f t="shared" si="750"/>
        <v>0</v>
      </c>
      <c r="K308" s="113">
        <v>9.3000000000000007</v>
      </c>
      <c r="L308" s="112">
        <f t="shared" si="751"/>
        <v>0</v>
      </c>
      <c r="M308" s="113">
        <v>9.3000000000000007</v>
      </c>
      <c r="N308" s="112">
        <f t="shared" si="698"/>
        <v>0</v>
      </c>
      <c r="O308" s="113">
        <v>9.3000000000000007</v>
      </c>
      <c r="P308" s="112">
        <f t="shared" si="752"/>
        <v>-9.3000000000000007</v>
      </c>
      <c r="Q308" s="113">
        <v>0</v>
      </c>
      <c r="R308" s="112">
        <f t="shared" si="700"/>
        <v>16.2</v>
      </c>
      <c r="S308" s="113">
        <v>16.2</v>
      </c>
      <c r="T308" s="112">
        <f t="shared" si="701"/>
        <v>-16.2</v>
      </c>
      <c r="U308" s="113">
        <v>0</v>
      </c>
      <c r="V308" s="112">
        <f t="shared" si="702"/>
        <v>0</v>
      </c>
      <c r="W308" s="113">
        <v>0</v>
      </c>
      <c r="X308" s="112">
        <f t="shared" si="753"/>
        <v>0</v>
      </c>
      <c r="Y308" s="113">
        <v>0</v>
      </c>
      <c r="Z308" s="112">
        <f t="shared" si="754"/>
        <v>0</v>
      </c>
      <c r="AA308" s="113">
        <v>0</v>
      </c>
      <c r="AB308" s="112" t="e">
        <f t="shared" si="765"/>
        <v>#DIV/0!</v>
      </c>
    </row>
    <row r="309" spans="1:28" hidden="1" x14ac:dyDescent="0.2">
      <c r="A309" s="11"/>
      <c r="B309" s="11">
        <v>3412</v>
      </c>
      <c r="C309" s="11">
        <v>3113</v>
      </c>
      <c r="D309" s="11" t="s">
        <v>302</v>
      </c>
      <c r="E309" s="54">
        <v>0</v>
      </c>
      <c r="F309" s="185">
        <v>0</v>
      </c>
      <c r="G309" s="113">
        <v>0</v>
      </c>
      <c r="H309" s="112">
        <f t="shared" si="749"/>
        <v>0</v>
      </c>
      <c r="I309" s="113">
        <v>0</v>
      </c>
      <c r="J309" s="112">
        <f t="shared" si="750"/>
        <v>0</v>
      </c>
      <c r="K309" s="113">
        <v>0</v>
      </c>
      <c r="L309" s="112">
        <f t="shared" si="751"/>
        <v>0</v>
      </c>
      <c r="M309" s="113">
        <v>0</v>
      </c>
      <c r="N309" s="112">
        <f t="shared" si="698"/>
        <v>0</v>
      </c>
      <c r="O309" s="113">
        <v>0</v>
      </c>
      <c r="P309" s="112">
        <f t="shared" si="752"/>
        <v>0</v>
      </c>
      <c r="Q309" s="113">
        <v>0</v>
      </c>
      <c r="R309" s="112">
        <f t="shared" si="700"/>
        <v>0</v>
      </c>
      <c r="S309" s="113">
        <v>0</v>
      </c>
      <c r="T309" s="112">
        <f t="shared" si="701"/>
        <v>0</v>
      </c>
      <c r="U309" s="113">
        <v>0</v>
      </c>
      <c r="V309" s="112">
        <f t="shared" si="702"/>
        <v>0</v>
      </c>
      <c r="W309" s="113">
        <v>0</v>
      </c>
      <c r="X309" s="112">
        <f t="shared" si="753"/>
        <v>0</v>
      </c>
      <c r="Y309" s="113">
        <v>0</v>
      </c>
      <c r="Z309" s="112">
        <f t="shared" si="754"/>
        <v>0</v>
      </c>
      <c r="AA309" s="113">
        <v>0</v>
      </c>
      <c r="AB309" s="112" t="e">
        <f t="shared" si="765"/>
        <v>#DIV/0!</v>
      </c>
    </row>
    <row r="310" spans="1:28" x14ac:dyDescent="0.2">
      <c r="A310" s="11"/>
      <c r="B310" s="11">
        <v>3612</v>
      </c>
      <c r="C310" s="11">
        <v>2132</v>
      </c>
      <c r="D310" s="11" t="s">
        <v>479</v>
      </c>
      <c r="E310" s="54">
        <v>850</v>
      </c>
      <c r="F310" s="185">
        <v>850</v>
      </c>
      <c r="G310" s="113">
        <v>0</v>
      </c>
      <c r="H310" s="112">
        <f t="shared" ref="H310" si="809">I310-G310</f>
        <v>225.3</v>
      </c>
      <c r="I310" s="113">
        <v>225.3</v>
      </c>
      <c r="J310" s="112">
        <f t="shared" ref="J310" si="810">K310-I310</f>
        <v>0</v>
      </c>
      <c r="K310" s="113">
        <v>225.3</v>
      </c>
      <c r="L310" s="112">
        <f t="shared" ref="L310" si="811">M310-K310</f>
        <v>0</v>
      </c>
      <c r="M310" s="113">
        <v>225.3</v>
      </c>
      <c r="N310" s="112">
        <f t="shared" ref="N310" si="812">O310-M310</f>
        <v>215.09999999999997</v>
      </c>
      <c r="O310" s="113">
        <v>440.4</v>
      </c>
      <c r="P310" s="112">
        <f t="shared" ref="P310" si="813">Q310-O310</f>
        <v>-440.4</v>
      </c>
      <c r="Q310" s="113">
        <v>0</v>
      </c>
      <c r="R310" s="112">
        <f t="shared" ref="R310" si="814">S310-Q310</f>
        <v>440.4</v>
      </c>
      <c r="S310" s="113">
        <v>440.4</v>
      </c>
      <c r="T310" s="112">
        <f t="shared" ref="T310" si="815">U310-S310</f>
        <v>-440.4</v>
      </c>
      <c r="U310" s="113">
        <v>0</v>
      </c>
      <c r="V310" s="112">
        <f t="shared" ref="V310" si="816">W310-U310</f>
        <v>0</v>
      </c>
      <c r="W310" s="113">
        <v>0</v>
      </c>
      <c r="X310" s="112">
        <f t="shared" ref="X310" si="817">Y310-W310</f>
        <v>0</v>
      </c>
      <c r="Y310" s="113">
        <v>0</v>
      </c>
      <c r="Z310" s="112">
        <f t="shared" ref="Z310" si="818">AA310-Y310</f>
        <v>0</v>
      </c>
      <c r="AA310" s="113">
        <v>0</v>
      </c>
      <c r="AB310" s="112">
        <f t="shared" si="765"/>
        <v>0</v>
      </c>
    </row>
    <row r="311" spans="1:28" hidden="1" x14ac:dyDescent="0.2">
      <c r="A311" s="11"/>
      <c r="B311" s="11">
        <v>4359</v>
      </c>
      <c r="C311" s="11">
        <v>2122</v>
      </c>
      <c r="D311" s="11" t="s">
        <v>326</v>
      </c>
      <c r="E311" s="54">
        <v>0</v>
      </c>
      <c r="F311" s="185">
        <v>0</v>
      </c>
      <c r="G311" s="113">
        <v>0</v>
      </c>
      <c r="H311" s="112">
        <f t="shared" si="749"/>
        <v>0</v>
      </c>
      <c r="I311" s="113">
        <v>0</v>
      </c>
      <c r="J311" s="112">
        <f t="shared" si="750"/>
        <v>0</v>
      </c>
      <c r="K311" s="113">
        <v>0</v>
      </c>
      <c r="L311" s="112">
        <f t="shared" si="751"/>
        <v>0</v>
      </c>
      <c r="M311" s="113">
        <v>0</v>
      </c>
      <c r="N311" s="112">
        <f t="shared" si="698"/>
        <v>0</v>
      </c>
      <c r="O311" s="113">
        <v>0</v>
      </c>
      <c r="P311" s="112">
        <f t="shared" si="752"/>
        <v>0</v>
      </c>
      <c r="Q311" s="113">
        <v>0</v>
      </c>
      <c r="R311" s="112">
        <f t="shared" si="700"/>
        <v>0</v>
      </c>
      <c r="S311" s="113">
        <v>0</v>
      </c>
      <c r="T311" s="112">
        <f t="shared" si="701"/>
        <v>0</v>
      </c>
      <c r="U311" s="113">
        <v>0</v>
      </c>
      <c r="V311" s="112">
        <f t="shared" si="702"/>
        <v>0</v>
      </c>
      <c r="W311" s="113">
        <v>0</v>
      </c>
      <c r="X311" s="112">
        <f t="shared" si="753"/>
        <v>0</v>
      </c>
      <c r="Y311" s="113">
        <v>0</v>
      </c>
      <c r="Z311" s="112">
        <f t="shared" si="754"/>
        <v>0</v>
      </c>
      <c r="AA311" s="113">
        <v>0</v>
      </c>
      <c r="AB311" s="112" t="e">
        <f t="shared" si="765"/>
        <v>#DIV/0!</v>
      </c>
    </row>
    <row r="312" spans="1:28" x14ac:dyDescent="0.2">
      <c r="A312" s="11"/>
      <c r="B312" s="11">
        <v>5269</v>
      </c>
      <c r="C312" s="11">
        <v>2321</v>
      </c>
      <c r="D312" s="11" t="s">
        <v>590</v>
      </c>
      <c r="E312" s="54">
        <v>0</v>
      </c>
      <c r="F312" s="185">
        <v>0</v>
      </c>
      <c r="G312" s="113">
        <v>0</v>
      </c>
      <c r="H312" s="112">
        <f t="shared" ref="H312" si="819">I312-G312</f>
        <v>0</v>
      </c>
      <c r="I312" s="113">
        <v>0</v>
      </c>
      <c r="J312" s="112">
        <f t="shared" ref="J312" si="820">K312-I312</f>
        <v>0</v>
      </c>
      <c r="K312" s="113">
        <v>0</v>
      </c>
      <c r="L312" s="112">
        <f t="shared" ref="L312" si="821">M312-K312</f>
        <v>0</v>
      </c>
      <c r="M312" s="113">
        <v>0</v>
      </c>
      <c r="N312" s="112">
        <f t="shared" ref="N312" si="822">O312-M312</f>
        <v>0</v>
      </c>
      <c r="O312" s="113">
        <v>0</v>
      </c>
      <c r="P312" s="112">
        <f t="shared" ref="P312" si="823">Q312-O312</f>
        <v>0</v>
      </c>
      <c r="Q312" s="113">
        <v>0</v>
      </c>
      <c r="R312" s="112">
        <f t="shared" ref="R312" si="824">S312-Q312</f>
        <v>10</v>
      </c>
      <c r="S312" s="113">
        <v>10</v>
      </c>
      <c r="T312" s="112">
        <f t="shared" ref="T312" si="825">U312-S312</f>
        <v>-10</v>
      </c>
      <c r="U312" s="113">
        <v>0</v>
      </c>
      <c r="V312" s="112">
        <f t="shared" ref="V312" si="826">W312-U312</f>
        <v>0</v>
      </c>
      <c r="W312" s="113">
        <v>0</v>
      </c>
      <c r="X312" s="112">
        <f t="shared" ref="X312" si="827">Y312-W312</f>
        <v>0</v>
      </c>
      <c r="Y312" s="113">
        <v>0</v>
      </c>
      <c r="Z312" s="112">
        <f t="shared" ref="Z312" si="828">AA312-Y312</f>
        <v>0</v>
      </c>
      <c r="AA312" s="113">
        <v>0</v>
      </c>
      <c r="AB312" s="112" t="e">
        <f t="shared" ref="AB312" si="829">(AA312/F312)*100</f>
        <v>#DIV/0!</v>
      </c>
    </row>
    <row r="313" spans="1:28" ht="15.6" customHeight="1" x14ac:dyDescent="0.2">
      <c r="A313" s="11"/>
      <c r="B313" s="11">
        <v>6171</v>
      </c>
      <c r="C313" s="11">
        <v>2212</v>
      </c>
      <c r="D313" s="11" t="s">
        <v>230</v>
      </c>
      <c r="E313" s="54">
        <v>10</v>
      </c>
      <c r="F313" s="185">
        <v>10</v>
      </c>
      <c r="G313" s="113">
        <v>0</v>
      </c>
      <c r="H313" s="112">
        <f>I313-G313</f>
        <v>0</v>
      </c>
      <c r="I313" s="113">
        <v>0</v>
      </c>
      <c r="J313" s="112">
        <f>K313-I313</f>
        <v>0</v>
      </c>
      <c r="K313" s="113">
        <v>0</v>
      </c>
      <c r="L313" s="112">
        <f>M313-K313</f>
        <v>0</v>
      </c>
      <c r="M313" s="113">
        <v>0</v>
      </c>
      <c r="N313" s="112">
        <f t="shared" si="619"/>
        <v>17.600000000000001</v>
      </c>
      <c r="O313" s="113">
        <v>17.600000000000001</v>
      </c>
      <c r="P313" s="112">
        <f>Q313-O313</f>
        <v>-17.600000000000001</v>
      </c>
      <c r="Q313" s="113">
        <v>0</v>
      </c>
      <c r="R313" s="112">
        <f t="shared" si="620"/>
        <v>17.600000000000001</v>
      </c>
      <c r="S313" s="113">
        <v>17.600000000000001</v>
      </c>
      <c r="T313" s="112">
        <f t="shared" si="621"/>
        <v>-17.600000000000001</v>
      </c>
      <c r="U313" s="113">
        <v>0</v>
      </c>
      <c r="V313" s="112">
        <f t="shared" si="622"/>
        <v>0</v>
      </c>
      <c r="W313" s="113">
        <v>0</v>
      </c>
      <c r="X313" s="112">
        <f>Y313-W313</f>
        <v>0</v>
      </c>
      <c r="Y313" s="113">
        <v>0</v>
      </c>
      <c r="Z313" s="112">
        <f>AA313-Y313</f>
        <v>0</v>
      </c>
      <c r="AA313" s="113">
        <v>0</v>
      </c>
      <c r="AB313" s="112">
        <f t="shared" si="765"/>
        <v>0</v>
      </c>
    </row>
    <row r="314" spans="1:28" ht="15.6" hidden="1" customHeight="1" x14ac:dyDescent="0.2">
      <c r="A314" s="11"/>
      <c r="B314" s="11">
        <v>6171</v>
      </c>
      <c r="C314" s="11">
        <v>2310</v>
      </c>
      <c r="D314" s="11" t="s">
        <v>440</v>
      </c>
      <c r="E314" s="54">
        <v>0</v>
      </c>
      <c r="F314" s="185">
        <v>0</v>
      </c>
      <c r="G314" s="113">
        <v>0</v>
      </c>
      <c r="H314" s="112">
        <f t="shared" ref="H314" si="830">I314-G314</f>
        <v>0</v>
      </c>
      <c r="I314" s="113">
        <v>0</v>
      </c>
      <c r="J314" s="112">
        <f t="shared" ref="J314" si="831">K314-I314</f>
        <v>0</v>
      </c>
      <c r="K314" s="113">
        <v>0</v>
      </c>
      <c r="L314" s="112">
        <f t="shared" ref="L314" si="832">M314-K314</f>
        <v>0</v>
      </c>
      <c r="M314" s="113">
        <v>0</v>
      </c>
      <c r="N314" s="112">
        <f t="shared" ref="N314" si="833">O314-M314</f>
        <v>0</v>
      </c>
      <c r="O314" s="113">
        <v>0</v>
      </c>
      <c r="P314" s="112">
        <f t="shared" ref="P314" si="834">Q314-O314</f>
        <v>0</v>
      </c>
      <c r="Q314" s="113">
        <v>0</v>
      </c>
      <c r="R314" s="112">
        <f t="shared" ref="R314" si="835">S314-Q314</f>
        <v>0</v>
      </c>
      <c r="S314" s="113">
        <v>0</v>
      </c>
      <c r="T314" s="112">
        <f t="shared" ref="T314" si="836">U314-S314</f>
        <v>0</v>
      </c>
      <c r="U314" s="113">
        <v>0</v>
      </c>
      <c r="V314" s="112">
        <f t="shared" ref="V314" si="837">W314-U314</f>
        <v>0</v>
      </c>
      <c r="W314" s="113">
        <v>0</v>
      </c>
      <c r="X314" s="112">
        <f t="shared" ref="X314" si="838">Y314-W314</f>
        <v>0</v>
      </c>
      <c r="Y314" s="113">
        <v>0</v>
      </c>
      <c r="Z314" s="112">
        <f t="shared" ref="Z314" si="839">AA314-Y314</f>
        <v>0</v>
      </c>
      <c r="AA314" s="113">
        <v>0</v>
      </c>
      <c r="AB314" s="112" t="e">
        <f t="shared" si="765"/>
        <v>#DIV/0!</v>
      </c>
    </row>
    <row r="315" spans="1:28" ht="15.6" hidden="1" customHeight="1" x14ac:dyDescent="0.2">
      <c r="A315" s="11"/>
      <c r="B315" s="11">
        <v>6171</v>
      </c>
      <c r="C315" s="11">
        <v>2324</v>
      </c>
      <c r="D315" s="11" t="s">
        <v>231</v>
      </c>
      <c r="E315" s="54">
        <v>0</v>
      </c>
      <c r="F315" s="185">
        <v>0</v>
      </c>
      <c r="G315" s="113">
        <v>0</v>
      </c>
      <c r="H315" s="112">
        <f t="shared" ref="H315:H325" si="840">I315-G315</f>
        <v>0</v>
      </c>
      <c r="I315" s="113">
        <v>0</v>
      </c>
      <c r="J315" s="112">
        <f t="shared" ref="J315:J325" si="841">K315-I315</f>
        <v>0</v>
      </c>
      <c r="K315" s="113">
        <v>0</v>
      </c>
      <c r="L315" s="112">
        <f t="shared" ref="L315:L325" si="842">M315-K315</f>
        <v>0</v>
      </c>
      <c r="M315" s="113">
        <v>0</v>
      </c>
      <c r="N315" s="112">
        <f t="shared" si="619"/>
        <v>0</v>
      </c>
      <c r="O315" s="113">
        <v>0</v>
      </c>
      <c r="P315" s="112">
        <f t="shared" ref="P315:P325" si="843">Q315-O315</f>
        <v>0</v>
      </c>
      <c r="Q315" s="113">
        <v>0</v>
      </c>
      <c r="R315" s="112">
        <f t="shared" si="620"/>
        <v>0</v>
      </c>
      <c r="S315" s="113">
        <v>0</v>
      </c>
      <c r="T315" s="112">
        <f t="shared" si="621"/>
        <v>0</v>
      </c>
      <c r="U315" s="113">
        <v>0</v>
      </c>
      <c r="V315" s="112">
        <f t="shared" si="622"/>
        <v>0</v>
      </c>
      <c r="W315" s="113">
        <v>0</v>
      </c>
      <c r="X315" s="112">
        <f t="shared" ref="X315:X325" si="844">Y315-W315</f>
        <v>0</v>
      </c>
      <c r="Y315" s="113">
        <v>0</v>
      </c>
      <c r="Z315" s="112">
        <f t="shared" ref="Z315:Z325" si="845">AA315-Y315</f>
        <v>0</v>
      </c>
      <c r="AA315" s="113">
        <v>0</v>
      </c>
      <c r="AB315" s="112" t="e">
        <f t="shared" si="765"/>
        <v>#DIV/0!</v>
      </c>
    </row>
    <row r="316" spans="1:28" ht="15.6" hidden="1" customHeight="1" x14ac:dyDescent="0.2">
      <c r="A316" s="11"/>
      <c r="B316" s="11">
        <v>6171</v>
      </c>
      <c r="C316" s="11">
        <v>2329</v>
      </c>
      <c r="D316" s="11" t="s">
        <v>524</v>
      </c>
      <c r="E316" s="54">
        <v>0</v>
      </c>
      <c r="F316" s="185">
        <v>0</v>
      </c>
      <c r="G316" s="113">
        <v>0</v>
      </c>
      <c r="H316" s="112">
        <f t="shared" si="840"/>
        <v>0</v>
      </c>
      <c r="I316" s="113">
        <v>0</v>
      </c>
      <c r="J316" s="112">
        <f t="shared" si="841"/>
        <v>0</v>
      </c>
      <c r="K316" s="113">
        <v>0</v>
      </c>
      <c r="L316" s="112">
        <f t="shared" si="842"/>
        <v>0</v>
      </c>
      <c r="M316" s="113">
        <v>0</v>
      </c>
      <c r="N316" s="112">
        <f t="shared" si="619"/>
        <v>0</v>
      </c>
      <c r="O316" s="113">
        <v>0</v>
      </c>
      <c r="P316" s="112">
        <f t="shared" si="843"/>
        <v>0</v>
      </c>
      <c r="Q316" s="113">
        <v>0</v>
      </c>
      <c r="R316" s="112">
        <f t="shared" si="620"/>
        <v>0</v>
      </c>
      <c r="S316" s="113">
        <v>0</v>
      </c>
      <c r="T316" s="112">
        <f t="shared" si="621"/>
        <v>0</v>
      </c>
      <c r="U316" s="113">
        <v>0</v>
      </c>
      <c r="V316" s="112">
        <f t="shared" si="622"/>
        <v>0</v>
      </c>
      <c r="W316" s="113">
        <v>0</v>
      </c>
      <c r="X316" s="112">
        <f t="shared" si="844"/>
        <v>0</v>
      </c>
      <c r="Y316" s="113">
        <v>0</v>
      </c>
      <c r="Z316" s="112">
        <f t="shared" si="845"/>
        <v>0</v>
      </c>
      <c r="AA316" s="113">
        <v>0</v>
      </c>
      <c r="AB316" s="112" t="e">
        <f t="shared" ref="AB316:AB317" si="846">(AA316/F316)*100</f>
        <v>#DIV/0!</v>
      </c>
    </row>
    <row r="317" spans="1:28" hidden="1" x14ac:dyDescent="0.2">
      <c r="A317" s="11"/>
      <c r="B317" s="11">
        <v>6171</v>
      </c>
      <c r="C317" s="11">
        <v>3121</v>
      </c>
      <c r="D317" s="11" t="s">
        <v>531</v>
      </c>
      <c r="E317" s="54">
        <v>0</v>
      </c>
      <c r="F317" s="185">
        <v>0</v>
      </c>
      <c r="G317" s="113">
        <v>0</v>
      </c>
      <c r="H317" s="112">
        <f t="shared" si="840"/>
        <v>0</v>
      </c>
      <c r="I317" s="113">
        <v>0</v>
      </c>
      <c r="J317" s="112">
        <f t="shared" si="841"/>
        <v>0</v>
      </c>
      <c r="K317" s="113">
        <v>0</v>
      </c>
      <c r="L317" s="112">
        <f t="shared" si="842"/>
        <v>0</v>
      </c>
      <c r="M317" s="113">
        <v>0</v>
      </c>
      <c r="N317" s="112">
        <f t="shared" si="619"/>
        <v>0</v>
      </c>
      <c r="O317" s="113">
        <v>0</v>
      </c>
      <c r="P317" s="112">
        <f t="shared" si="843"/>
        <v>0</v>
      </c>
      <c r="Q317" s="113">
        <v>0</v>
      </c>
      <c r="R317" s="112">
        <f t="shared" si="620"/>
        <v>0</v>
      </c>
      <c r="S317" s="113">
        <v>0</v>
      </c>
      <c r="T317" s="112">
        <f t="shared" si="621"/>
        <v>0</v>
      </c>
      <c r="U317" s="113">
        <v>0</v>
      </c>
      <c r="V317" s="112">
        <f t="shared" si="622"/>
        <v>0</v>
      </c>
      <c r="W317" s="113">
        <v>0</v>
      </c>
      <c r="X317" s="112">
        <f t="shared" si="844"/>
        <v>0</v>
      </c>
      <c r="Y317" s="113">
        <v>0</v>
      </c>
      <c r="Z317" s="112">
        <f t="shared" si="845"/>
        <v>0</v>
      </c>
      <c r="AA317" s="113">
        <v>0</v>
      </c>
      <c r="AB317" s="112" t="e">
        <f t="shared" si="846"/>
        <v>#DIV/0!</v>
      </c>
    </row>
    <row r="318" spans="1:28" ht="15.6" customHeight="1" x14ac:dyDescent="0.2">
      <c r="A318" s="11"/>
      <c r="B318" s="11">
        <v>6310</v>
      </c>
      <c r="C318" s="11">
        <v>2141</v>
      </c>
      <c r="D318" s="11" t="s">
        <v>234</v>
      </c>
      <c r="E318" s="54">
        <v>10</v>
      </c>
      <c r="F318" s="185">
        <v>10</v>
      </c>
      <c r="G318" s="113">
        <v>0.5</v>
      </c>
      <c r="H318" s="112">
        <f t="shared" si="840"/>
        <v>0.30000000000000004</v>
      </c>
      <c r="I318" s="113">
        <v>0.8</v>
      </c>
      <c r="J318" s="112">
        <f t="shared" si="841"/>
        <v>0.30000000000000004</v>
      </c>
      <c r="K318" s="113">
        <v>1.1000000000000001</v>
      </c>
      <c r="L318" s="112">
        <f t="shared" si="842"/>
        <v>0.29999999999999982</v>
      </c>
      <c r="M318" s="113">
        <v>1.4</v>
      </c>
      <c r="N318" s="112">
        <f t="shared" si="619"/>
        <v>0.30000000000000004</v>
      </c>
      <c r="O318" s="113">
        <v>1.7</v>
      </c>
      <c r="P318" s="112">
        <f t="shared" si="843"/>
        <v>-1.7</v>
      </c>
      <c r="Q318" s="113">
        <v>0</v>
      </c>
      <c r="R318" s="112">
        <f t="shared" si="620"/>
        <v>2.2999999999999998</v>
      </c>
      <c r="S318" s="113">
        <v>2.2999999999999998</v>
      </c>
      <c r="T318" s="112">
        <f t="shared" si="621"/>
        <v>-2.2999999999999998</v>
      </c>
      <c r="U318" s="113">
        <v>0</v>
      </c>
      <c r="V318" s="112">
        <f t="shared" si="622"/>
        <v>0</v>
      </c>
      <c r="W318" s="113">
        <v>0</v>
      </c>
      <c r="X318" s="112">
        <f t="shared" si="844"/>
        <v>0</v>
      </c>
      <c r="Y318" s="113">
        <v>0</v>
      </c>
      <c r="Z318" s="112">
        <f t="shared" si="845"/>
        <v>0</v>
      </c>
      <c r="AA318" s="113">
        <v>0</v>
      </c>
      <c r="AB318" s="112">
        <f t="shared" si="765"/>
        <v>0</v>
      </c>
    </row>
    <row r="319" spans="1:28" hidden="1" x14ac:dyDescent="0.2">
      <c r="A319" s="11"/>
      <c r="B319" s="11">
        <v>6310</v>
      </c>
      <c r="C319" s="11">
        <v>2324</v>
      </c>
      <c r="D319" s="11" t="s">
        <v>35</v>
      </c>
      <c r="E319" s="54">
        <v>0</v>
      </c>
      <c r="F319" s="185">
        <v>0</v>
      </c>
      <c r="G319" s="113">
        <v>0</v>
      </c>
      <c r="H319" s="112">
        <f t="shared" si="840"/>
        <v>0</v>
      </c>
      <c r="I319" s="113">
        <v>0</v>
      </c>
      <c r="J319" s="112">
        <f t="shared" si="841"/>
        <v>0</v>
      </c>
      <c r="K319" s="113">
        <v>0</v>
      </c>
      <c r="L319" s="112">
        <f t="shared" si="842"/>
        <v>0</v>
      </c>
      <c r="M319" s="113">
        <v>0</v>
      </c>
      <c r="N319" s="112">
        <f t="shared" si="619"/>
        <v>0</v>
      </c>
      <c r="O319" s="113">
        <v>0</v>
      </c>
      <c r="P319" s="112">
        <f t="shared" si="843"/>
        <v>0</v>
      </c>
      <c r="Q319" s="113">
        <v>0</v>
      </c>
      <c r="R319" s="112">
        <f t="shared" si="620"/>
        <v>0</v>
      </c>
      <c r="S319" s="113">
        <v>0</v>
      </c>
      <c r="T319" s="112">
        <f t="shared" si="621"/>
        <v>0</v>
      </c>
      <c r="U319" s="113">
        <v>0</v>
      </c>
      <c r="V319" s="112">
        <f t="shared" si="622"/>
        <v>0</v>
      </c>
      <c r="W319" s="113">
        <v>0</v>
      </c>
      <c r="X319" s="112">
        <f t="shared" si="844"/>
        <v>0</v>
      </c>
      <c r="Y319" s="113">
        <v>0</v>
      </c>
      <c r="Z319" s="112">
        <f t="shared" si="845"/>
        <v>0</v>
      </c>
      <c r="AA319" s="113">
        <v>0</v>
      </c>
      <c r="AB319" s="112" t="e">
        <f t="shared" si="765"/>
        <v>#DIV/0!</v>
      </c>
    </row>
    <row r="320" spans="1:28" hidden="1" x14ac:dyDescent="0.2">
      <c r="A320" s="11"/>
      <c r="B320" s="11">
        <v>6310</v>
      </c>
      <c r="C320" s="11">
        <v>2142</v>
      </c>
      <c r="D320" s="11" t="s">
        <v>232</v>
      </c>
      <c r="E320" s="54">
        <v>0</v>
      </c>
      <c r="F320" s="185">
        <v>0</v>
      </c>
      <c r="G320" s="113">
        <v>0</v>
      </c>
      <c r="H320" s="112">
        <f t="shared" si="840"/>
        <v>0</v>
      </c>
      <c r="I320" s="113">
        <v>0</v>
      </c>
      <c r="J320" s="112">
        <f t="shared" si="841"/>
        <v>0</v>
      </c>
      <c r="K320" s="113">
        <v>0</v>
      </c>
      <c r="L320" s="112">
        <f t="shared" si="842"/>
        <v>0</v>
      </c>
      <c r="M320" s="113">
        <v>0</v>
      </c>
      <c r="N320" s="112">
        <f t="shared" si="619"/>
        <v>0</v>
      </c>
      <c r="O320" s="113">
        <v>0</v>
      </c>
      <c r="P320" s="112">
        <f t="shared" si="843"/>
        <v>0</v>
      </c>
      <c r="Q320" s="113">
        <v>0</v>
      </c>
      <c r="R320" s="112">
        <f t="shared" si="620"/>
        <v>0</v>
      </c>
      <c r="S320" s="113">
        <v>0</v>
      </c>
      <c r="T320" s="112">
        <f t="shared" si="621"/>
        <v>0</v>
      </c>
      <c r="U320" s="113">
        <v>0</v>
      </c>
      <c r="V320" s="112">
        <f t="shared" si="622"/>
        <v>0</v>
      </c>
      <c r="W320" s="113">
        <v>0</v>
      </c>
      <c r="X320" s="112">
        <f t="shared" si="844"/>
        <v>0</v>
      </c>
      <c r="Y320" s="113">
        <v>0</v>
      </c>
      <c r="Z320" s="112">
        <f t="shared" si="845"/>
        <v>0</v>
      </c>
      <c r="AA320" s="113">
        <v>0</v>
      </c>
      <c r="AB320" s="112" t="e">
        <f t="shared" si="765"/>
        <v>#DIV/0!</v>
      </c>
    </row>
    <row r="321" spans="1:28" hidden="1" x14ac:dyDescent="0.2">
      <c r="A321" s="11"/>
      <c r="B321" s="11">
        <v>6310</v>
      </c>
      <c r="C321" s="11">
        <v>2143</v>
      </c>
      <c r="D321" s="11" t="s">
        <v>34</v>
      </c>
      <c r="E321" s="54">
        <v>0</v>
      </c>
      <c r="F321" s="185">
        <v>0</v>
      </c>
      <c r="G321" s="113">
        <v>0</v>
      </c>
      <c r="H321" s="112">
        <f t="shared" si="840"/>
        <v>0</v>
      </c>
      <c r="I321" s="113">
        <v>0</v>
      </c>
      <c r="J321" s="112">
        <f t="shared" si="841"/>
        <v>0</v>
      </c>
      <c r="K321" s="113">
        <v>0</v>
      </c>
      <c r="L321" s="112">
        <f t="shared" si="842"/>
        <v>0</v>
      </c>
      <c r="M321" s="113">
        <v>0</v>
      </c>
      <c r="N321" s="112">
        <f t="shared" si="619"/>
        <v>0</v>
      </c>
      <c r="O321" s="113">
        <v>0</v>
      </c>
      <c r="P321" s="112">
        <f t="shared" si="843"/>
        <v>0</v>
      </c>
      <c r="Q321" s="113">
        <v>0</v>
      </c>
      <c r="R321" s="112">
        <f t="shared" si="620"/>
        <v>0</v>
      </c>
      <c r="S321" s="113">
        <v>0</v>
      </c>
      <c r="T321" s="112">
        <f t="shared" si="621"/>
        <v>0</v>
      </c>
      <c r="U321" s="113">
        <v>0</v>
      </c>
      <c r="V321" s="112">
        <f t="shared" si="622"/>
        <v>0</v>
      </c>
      <c r="W321" s="113">
        <v>0</v>
      </c>
      <c r="X321" s="112">
        <f t="shared" si="844"/>
        <v>0</v>
      </c>
      <c r="Y321" s="113">
        <v>0</v>
      </c>
      <c r="Z321" s="112">
        <f t="shared" si="845"/>
        <v>0</v>
      </c>
      <c r="AA321" s="113">
        <v>0</v>
      </c>
      <c r="AB321" s="112" t="e">
        <f t="shared" si="765"/>
        <v>#DIV/0!</v>
      </c>
    </row>
    <row r="322" spans="1:28" hidden="1" x14ac:dyDescent="0.2">
      <c r="A322" s="11"/>
      <c r="B322" s="11">
        <v>6310</v>
      </c>
      <c r="C322" s="11">
        <v>2329</v>
      </c>
      <c r="D322" s="11" t="s">
        <v>33</v>
      </c>
      <c r="E322" s="54">
        <v>0</v>
      </c>
      <c r="F322" s="185">
        <v>0</v>
      </c>
      <c r="G322" s="113">
        <v>0</v>
      </c>
      <c r="H322" s="112">
        <f t="shared" si="840"/>
        <v>0</v>
      </c>
      <c r="I322" s="113">
        <v>0</v>
      </c>
      <c r="J322" s="112">
        <f t="shared" si="841"/>
        <v>0</v>
      </c>
      <c r="K322" s="113">
        <v>0</v>
      </c>
      <c r="L322" s="112">
        <f t="shared" si="842"/>
        <v>0</v>
      </c>
      <c r="M322" s="113">
        <v>0</v>
      </c>
      <c r="N322" s="112">
        <f t="shared" si="619"/>
        <v>0</v>
      </c>
      <c r="O322" s="113">
        <v>0</v>
      </c>
      <c r="P322" s="112">
        <f t="shared" si="843"/>
        <v>0</v>
      </c>
      <c r="Q322" s="113">
        <v>0</v>
      </c>
      <c r="R322" s="112">
        <f t="shared" si="620"/>
        <v>0</v>
      </c>
      <c r="S322" s="113">
        <v>0</v>
      </c>
      <c r="T322" s="112">
        <f t="shared" si="621"/>
        <v>0</v>
      </c>
      <c r="U322" s="113">
        <v>0</v>
      </c>
      <c r="V322" s="112">
        <f t="shared" si="622"/>
        <v>0</v>
      </c>
      <c r="W322" s="113">
        <v>0</v>
      </c>
      <c r="X322" s="112">
        <f t="shared" si="844"/>
        <v>0</v>
      </c>
      <c r="Y322" s="113">
        <v>0</v>
      </c>
      <c r="Z322" s="112">
        <f t="shared" si="845"/>
        <v>0</v>
      </c>
      <c r="AA322" s="113">
        <v>0</v>
      </c>
      <c r="AB322" s="112" t="e">
        <f t="shared" si="765"/>
        <v>#DIV/0!</v>
      </c>
    </row>
    <row r="323" spans="1:28" hidden="1" x14ac:dyDescent="0.2">
      <c r="A323" s="11"/>
      <c r="B323" s="11">
        <v>6330</v>
      </c>
      <c r="C323" s="11">
        <v>4132</v>
      </c>
      <c r="D323" s="11" t="s">
        <v>32</v>
      </c>
      <c r="E323" s="54">
        <v>0</v>
      </c>
      <c r="F323" s="185">
        <v>0</v>
      </c>
      <c r="G323" s="113">
        <v>0</v>
      </c>
      <c r="H323" s="112">
        <f t="shared" si="840"/>
        <v>0</v>
      </c>
      <c r="I323" s="113">
        <v>0</v>
      </c>
      <c r="J323" s="112">
        <f t="shared" si="841"/>
        <v>0</v>
      </c>
      <c r="K323" s="113">
        <v>0</v>
      </c>
      <c r="L323" s="112">
        <f t="shared" si="842"/>
        <v>0</v>
      </c>
      <c r="M323" s="113">
        <v>0</v>
      </c>
      <c r="N323" s="112">
        <f t="shared" si="619"/>
        <v>0</v>
      </c>
      <c r="O323" s="113">
        <v>0</v>
      </c>
      <c r="P323" s="112">
        <f t="shared" si="843"/>
        <v>0</v>
      </c>
      <c r="Q323" s="113">
        <v>0</v>
      </c>
      <c r="R323" s="112">
        <f t="shared" si="620"/>
        <v>0</v>
      </c>
      <c r="S323" s="113">
        <v>0</v>
      </c>
      <c r="T323" s="112">
        <f t="shared" si="621"/>
        <v>0</v>
      </c>
      <c r="U323" s="113">
        <v>0</v>
      </c>
      <c r="V323" s="112">
        <f t="shared" si="622"/>
        <v>0</v>
      </c>
      <c r="W323" s="113">
        <v>0</v>
      </c>
      <c r="X323" s="112">
        <f t="shared" si="844"/>
        <v>0</v>
      </c>
      <c r="Y323" s="113">
        <v>0</v>
      </c>
      <c r="Z323" s="112">
        <f t="shared" si="845"/>
        <v>0</v>
      </c>
      <c r="AA323" s="113">
        <v>0</v>
      </c>
      <c r="AB323" s="112" t="e">
        <f t="shared" si="765"/>
        <v>#DIV/0!</v>
      </c>
    </row>
    <row r="324" spans="1:28" x14ac:dyDescent="0.2">
      <c r="A324" s="11"/>
      <c r="B324" s="11">
        <v>6402</v>
      </c>
      <c r="C324" s="11">
        <v>2229</v>
      </c>
      <c r="D324" s="11" t="s">
        <v>480</v>
      </c>
      <c r="E324" s="54">
        <v>0</v>
      </c>
      <c r="F324" s="185">
        <v>0</v>
      </c>
      <c r="G324" s="113">
        <v>651.29999999999995</v>
      </c>
      <c r="H324" s="112">
        <f t="shared" ref="H324" si="847">I324-G324</f>
        <v>0</v>
      </c>
      <c r="I324" s="113">
        <v>651.29999999999995</v>
      </c>
      <c r="J324" s="112">
        <f t="shared" ref="J324" si="848">K324-I324</f>
        <v>0</v>
      </c>
      <c r="K324" s="113">
        <v>651.29999999999995</v>
      </c>
      <c r="L324" s="112">
        <f t="shared" ref="L324" si="849">M324-K324</f>
        <v>0</v>
      </c>
      <c r="M324" s="113">
        <v>651.29999999999995</v>
      </c>
      <c r="N324" s="112">
        <f t="shared" ref="N324" si="850">O324-M324</f>
        <v>0</v>
      </c>
      <c r="O324" s="113">
        <v>651.29999999999995</v>
      </c>
      <c r="P324" s="112">
        <f t="shared" ref="P324" si="851">Q324-O324</f>
        <v>-651.29999999999995</v>
      </c>
      <c r="Q324" s="113">
        <v>0</v>
      </c>
      <c r="R324" s="112">
        <f t="shared" ref="R324" si="852">S324-Q324</f>
        <v>651.29999999999995</v>
      </c>
      <c r="S324" s="113">
        <v>651.29999999999995</v>
      </c>
      <c r="T324" s="112">
        <f t="shared" ref="T324" si="853">U324-S324</f>
        <v>-651.29999999999995</v>
      </c>
      <c r="U324" s="113">
        <v>0</v>
      </c>
      <c r="V324" s="112">
        <f t="shared" ref="V324" si="854">W324-U324</f>
        <v>0</v>
      </c>
      <c r="W324" s="113">
        <v>0</v>
      </c>
      <c r="X324" s="112">
        <f t="shared" ref="X324" si="855">Y324-W324</f>
        <v>0</v>
      </c>
      <c r="Y324" s="113">
        <v>0</v>
      </c>
      <c r="Z324" s="112">
        <f t="shared" ref="Z324" si="856">AA324-Y324</f>
        <v>0</v>
      </c>
      <c r="AA324" s="113">
        <v>0</v>
      </c>
      <c r="AB324" s="112" t="e">
        <f t="shared" si="765"/>
        <v>#DIV/0!</v>
      </c>
    </row>
    <row r="325" spans="1:28" ht="15.75" thickBot="1" x14ac:dyDescent="0.25">
      <c r="A325" s="11"/>
      <c r="B325" s="11">
        <v>6409</v>
      </c>
      <c r="C325" s="11">
        <v>2328</v>
      </c>
      <c r="D325" s="11" t="s">
        <v>233</v>
      </c>
      <c r="E325" s="54">
        <v>0</v>
      </c>
      <c r="F325" s="185">
        <v>0</v>
      </c>
      <c r="G325" s="113">
        <v>20.399999999999999</v>
      </c>
      <c r="H325" s="112">
        <f t="shared" si="840"/>
        <v>4.7000000000000028</v>
      </c>
      <c r="I325" s="113">
        <v>25.1</v>
      </c>
      <c r="J325" s="112">
        <f t="shared" si="841"/>
        <v>4.2999999999999972</v>
      </c>
      <c r="K325" s="113">
        <v>29.4</v>
      </c>
      <c r="L325" s="112">
        <f t="shared" si="842"/>
        <v>-10</v>
      </c>
      <c r="M325" s="113">
        <v>19.399999999999999</v>
      </c>
      <c r="N325" s="112">
        <f t="shared" si="619"/>
        <v>93.1</v>
      </c>
      <c r="O325" s="113">
        <v>112.5</v>
      </c>
      <c r="P325" s="112">
        <f t="shared" si="843"/>
        <v>-112.5</v>
      </c>
      <c r="Q325" s="113">
        <v>0</v>
      </c>
      <c r="R325" s="112">
        <f t="shared" si="620"/>
        <v>29.1</v>
      </c>
      <c r="S325" s="113">
        <v>29.1</v>
      </c>
      <c r="T325" s="112">
        <f t="shared" si="621"/>
        <v>-29.1</v>
      </c>
      <c r="U325" s="113">
        <v>0</v>
      </c>
      <c r="V325" s="112">
        <f t="shared" si="622"/>
        <v>0</v>
      </c>
      <c r="W325" s="113">
        <v>0</v>
      </c>
      <c r="X325" s="112">
        <f t="shared" si="844"/>
        <v>0</v>
      </c>
      <c r="Y325" s="113">
        <v>0</v>
      </c>
      <c r="Z325" s="112">
        <f t="shared" si="845"/>
        <v>0</v>
      </c>
      <c r="AA325" s="113">
        <v>0</v>
      </c>
      <c r="AB325" s="112" t="e">
        <f t="shared" si="765"/>
        <v>#DIV/0!</v>
      </c>
    </row>
    <row r="326" spans="1:28" hidden="1" x14ac:dyDescent="0.2">
      <c r="A326" s="29"/>
      <c r="B326" s="11">
        <v>6402</v>
      </c>
      <c r="C326" s="11">
        <v>2229</v>
      </c>
      <c r="D326" s="11" t="s">
        <v>61</v>
      </c>
      <c r="E326" s="54">
        <v>0</v>
      </c>
      <c r="F326" s="185">
        <v>0</v>
      </c>
      <c r="G326" s="113">
        <v>0</v>
      </c>
      <c r="H326" s="112">
        <f t="shared" ref="H326:H328" si="857">I326-G326</f>
        <v>0</v>
      </c>
      <c r="I326" s="113">
        <v>0</v>
      </c>
      <c r="J326" s="112">
        <f t="shared" ref="J326:J328" si="858">K326-I326</f>
        <v>0</v>
      </c>
      <c r="K326" s="113">
        <v>0</v>
      </c>
      <c r="L326" s="112">
        <f t="shared" ref="L326:L328" si="859">M326-K326</f>
        <v>0</v>
      </c>
      <c r="M326" s="113">
        <v>0</v>
      </c>
      <c r="N326" s="112">
        <f t="shared" si="619"/>
        <v>0</v>
      </c>
      <c r="O326" s="113">
        <v>0</v>
      </c>
      <c r="P326" s="112">
        <f t="shared" ref="P326:P328" si="860">Q326-O326</f>
        <v>0</v>
      </c>
      <c r="Q326" s="113">
        <v>0</v>
      </c>
      <c r="R326" s="112">
        <f t="shared" si="620"/>
        <v>0</v>
      </c>
      <c r="S326" s="113">
        <v>0</v>
      </c>
      <c r="T326" s="112">
        <f t="shared" si="621"/>
        <v>0</v>
      </c>
      <c r="U326" s="113">
        <v>0</v>
      </c>
      <c r="V326" s="112">
        <f t="shared" si="622"/>
        <v>0</v>
      </c>
      <c r="W326" s="113"/>
      <c r="X326" s="112">
        <f t="shared" ref="X326:X328" si="861">Y326-W326</f>
        <v>0</v>
      </c>
      <c r="Y326" s="113">
        <v>0</v>
      </c>
      <c r="Z326" s="112">
        <f t="shared" ref="Z326:Z328" si="862">AA326-Y326</f>
        <v>0</v>
      </c>
      <c r="AA326" s="113">
        <v>0</v>
      </c>
      <c r="AB326" s="112" t="e">
        <f t="shared" si="765"/>
        <v>#DIV/0!</v>
      </c>
    </row>
    <row r="327" spans="1:28" hidden="1" x14ac:dyDescent="0.2">
      <c r="A327" s="29"/>
      <c r="B327" s="11">
        <v>6409</v>
      </c>
      <c r="C327" s="11">
        <v>2328</v>
      </c>
      <c r="D327" s="11" t="s">
        <v>386</v>
      </c>
      <c r="E327" s="54">
        <v>0</v>
      </c>
      <c r="F327" s="185">
        <v>0</v>
      </c>
      <c r="G327" s="113">
        <v>0</v>
      </c>
      <c r="H327" s="112">
        <f t="shared" ref="H327" si="863">I327-G327</f>
        <v>0</v>
      </c>
      <c r="I327" s="113">
        <v>0</v>
      </c>
      <c r="J327" s="112">
        <f t="shared" ref="J327" si="864">K327-I327</f>
        <v>0</v>
      </c>
      <c r="K327" s="113">
        <v>0</v>
      </c>
      <c r="L327" s="112">
        <f t="shared" ref="L327" si="865">M327-K327</f>
        <v>0</v>
      </c>
      <c r="M327" s="113">
        <v>0</v>
      </c>
      <c r="N327" s="112">
        <f t="shared" ref="N327" si="866">O327-M327</f>
        <v>0</v>
      </c>
      <c r="O327" s="113">
        <v>0</v>
      </c>
      <c r="P327" s="112">
        <f t="shared" ref="P327" si="867">Q327-O327</f>
        <v>0</v>
      </c>
      <c r="Q327" s="113">
        <v>0</v>
      </c>
      <c r="R327" s="112">
        <f t="shared" ref="R327" si="868">S327-Q327</f>
        <v>0</v>
      </c>
      <c r="S327" s="113">
        <v>0</v>
      </c>
      <c r="T327" s="112">
        <f t="shared" ref="T327" si="869">U327-S327</f>
        <v>0</v>
      </c>
      <c r="U327" s="113">
        <v>0</v>
      </c>
      <c r="V327" s="112">
        <f t="shared" ref="V327" si="870">W327-U327</f>
        <v>0</v>
      </c>
      <c r="W327" s="113"/>
      <c r="X327" s="112">
        <f t="shared" ref="X327" si="871">Y327-W327</f>
        <v>0</v>
      </c>
      <c r="Y327" s="113">
        <v>0</v>
      </c>
      <c r="Z327" s="112">
        <f t="shared" ref="Z327" si="872">AA327-Y327</f>
        <v>0</v>
      </c>
      <c r="AA327" s="113">
        <v>0</v>
      </c>
      <c r="AB327" s="112" t="e">
        <f t="shared" si="765"/>
        <v>#DIV/0!</v>
      </c>
    </row>
    <row r="328" spans="1:28" hidden="1" x14ac:dyDescent="0.2">
      <c r="A328" s="29"/>
      <c r="B328" s="29">
        <v>6409</v>
      </c>
      <c r="C328" s="29">
        <v>2329</v>
      </c>
      <c r="D328" s="29" t="s">
        <v>19</v>
      </c>
      <c r="E328" s="55">
        <v>0</v>
      </c>
      <c r="F328" s="187">
        <v>0</v>
      </c>
      <c r="G328" s="119">
        <v>0</v>
      </c>
      <c r="H328" s="120">
        <f t="shared" si="857"/>
        <v>0</v>
      </c>
      <c r="I328" s="119">
        <v>0</v>
      </c>
      <c r="J328" s="120">
        <f t="shared" si="858"/>
        <v>0</v>
      </c>
      <c r="K328" s="119">
        <v>0</v>
      </c>
      <c r="L328" s="120">
        <f t="shared" si="859"/>
        <v>0</v>
      </c>
      <c r="M328" s="119">
        <v>0</v>
      </c>
      <c r="N328" s="120">
        <f t="shared" si="619"/>
        <v>0</v>
      </c>
      <c r="O328" s="119">
        <v>0</v>
      </c>
      <c r="P328" s="120">
        <f t="shared" si="860"/>
        <v>0</v>
      </c>
      <c r="Q328" s="119">
        <v>0</v>
      </c>
      <c r="R328" s="120">
        <f t="shared" si="620"/>
        <v>0</v>
      </c>
      <c r="S328" s="119">
        <v>0</v>
      </c>
      <c r="T328" s="120">
        <f t="shared" si="621"/>
        <v>0</v>
      </c>
      <c r="U328" s="119">
        <v>0</v>
      </c>
      <c r="V328" s="120">
        <f t="shared" si="622"/>
        <v>0</v>
      </c>
      <c r="W328" s="119"/>
      <c r="X328" s="120">
        <f t="shared" si="861"/>
        <v>0</v>
      </c>
      <c r="Y328" s="119">
        <v>0</v>
      </c>
      <c r="Z328" s="120">
        <f t="shared" si="862"/>
        <v>0</v>
      </c>
      <c r="AA328" s="119">
        <v>0</v>
      </c>
      <c r="AB328" s="120" t="e">
        <f t="shared" si="765"/>
        <v>#DIV/0!</v>
      </c>
    </row>
    <row r="329" spans="1:28" s="6" customFormat="1" ht="21.75" customHeight="1" thickTop="1" thickBot="1" x14ac:dyDescent="0.3">
      <c r="A329" s="38"/>
      <c r="B329" s="38"/>
      <c r="C329" s="38"/>
      <c r="D329" s="37" t="s">
        <v>31</v>
      </c>
      <c r="E329" s="88">
        <f t="shared" ref="E329:AA329" si="873">SUM(E253:E328)</f>
        <v>387054</v>
      </c>
      <c r="F329" s="188">
        <f t="shared" si="873"/>
        <v>445645.30000000005</v>
      </c>
      <c r="G329" s="208">
        <f t="shared" si="873"/>
        <v>74082.7</v>
      </c>
      <c r="H329" s="88">
        <f t="shared" si="873"/>
        <v>54407.000000000007</v>
      </c>
      <c r="I329" s="208">
        <f t="shared" si="873"/>
        <v>128489.70000000003</v>
      </c>
      <c r="J329" s="88">
        <f t="shared" si="873"/>
        <v>36772.699999999997</v>
      </c>
      <c r="K329" s="208">
        <f t="shared" si="873"/>
        <v>165262.39999999991</v>
      </c>
      <c r="L329" s="88">
        <f t="shared" si="873"/>
        <v>42225.2</v>
      </c>
      <c r="M329" s="208">
        <f t="shared" si="873"/>
        <v>207487.59999999995</v>
      </c>
      <c r="N329" s="88">
        <f t="shared" si="873"/>
        <v>71965.500000000015</v>
      </c>
      <c r="O329" s="208">
        <f t="shared" si="873"/>
        <v>279453.09999999998</v>
      </c>
      <c r="P329" s="88">
        <f t="shared" si="873"/>
        <v>-279453.09999999998</v>
      </c>
      <c r="Q329" s="208">
        <f t="shared" si="873"/>
        <v>0</v>
      </c>
      <c r="R329" s="88">
        <f t="shared" si="873"/>
        <v>376189.2</v>
      </c>
      <c r="S329" s="208">
        <f t="shared" si="873"/>
        <v>376189.2</v>
      </c>
      <c r="T329" s="88">
        <f t="shared" si="873"/>
        <v>-376189.2</v>
      </c>
      <c r="U329" s="208">
        <f t="shared" si="873"/>
        <v>0</v>
      </c>
      <c r="V329" s="88">
        <f t="shared" si="873"/>
        <v>0</v>
      </c>
      <c r="W329" s="208">
        <f t="shared" si="873"/>
        <v>0</v>
      </c>
      <c r="X329" s="88">
        <f t="shared" si="873"/>
        <v>0</v>
      </c>
      <c r="Y329" s="208">
        <f t="shared" si="873"/>
        <v>0</v>
      </c>
      <c r="Z329" s="88">
        <f t="shared" si="873"/>
        <v>0</v>
      </c>
      <c r="AA329" s="208">
        <f t="shared" si="873"/>
        <v>0</v>
      </c>
      <c r="AB329" s="118">
        <f>(AA329/F329)*100</f>
        <v>0</v>
      </c>
    </row>
    <row r="330" spans="1:28" ht="15" customHeight="1" x14ac:dyDescent="0.25">
      <c r="A330" s="7"/>
      <c r="B330" s="7"/>
      <c r="C330" s="7"/>
      <c r="D330" s="8"/>
      <c r="E330" s="200"/>
      <c r="F330" s="200"/>
    </row>
    <row r="331" spans="1:28" ht="0.75" customHeight="1" thickBot="1" x14ac:dyDescent="0.25">
      <c r="A331" s="6"/>
      <c r="B331" s="7"/>
      <c r="C331" s="7"/>
      <c r="D331" s="7"/>
      <c r="E331" s="56"/>
      <c r="F331" s="56"/>
    </row>
    <row r="332" spans="1:28" ht="15.75" hidden="1" thickBot="1" x14ac:dyDescent="0.25">
      <c r="A332" s="6"/>
      <c r="B332" s="7"/>
      <c r="C332" s="7"/>
      <c r="D332" s="7"/>
      <c r="E332" s="56"/>
      <c r="F332" s="56"/>
    </row>
    <row r="333" spans="1:28" ht="15" hidden="1" customHeight="1" thickBot="1" x14ac:dyDescent="0.25">
      <c r="A333" s="6"/>
      <c r="B333" s="7"/>
      <c r="C333" s="7"/>
      <c r="D333" s="7"/>
      <c r="E333" s="56"/>
      <c r="F333" s="56"/>
    </row>
    <row r="334" spans="1:28" ht="15.75" x14ac:dyDescent="0.25">
      <c r="A334" s="22" t="s">
        <v>14</v>
      </c>
      <c r="B334" s="22" t="s">
        <v>415</v>
      </c>
      <c r="C334" s="22" t="s">
        <v>416</v>
      </c>
      <c r="D334" s="21" t="s">
        <v>12</v>
      </c>
      <c r="E334" s="20" t="s">
        <v>11</v>
      </c>
      <c r="F334" s="20" t="s">
        <v>11</v>
      </c>
      <c r="G334" s="20" t="s">
        <v>0</v>
      </c>
      <c r="H334" s="20" t="s">
        <v>0</v>
      </c>
      <c r="I334" s="20" t="s">
        <v>0</v>
      </c>
      <c r="J334" s="20" t="s">
        <v>0</v>
      </c>
      <c r="K334" s="20" t="s">
        <v>0</v>
      </c>
      <c r="L334" s="20" t="s">
        <v>0</v>
      </c>
      <c r="M334" s="20" t="s">
        <v>0</v>
      </c>
      <c r="N334" s="20" t="s">
        <v>0</v>
      </c>
      <c r="O334" s="20" t="s">
        <v>0</v>
      </c>
      <c r="P334" s="20" t="s">
        <v>0</v>
      </c>
      <c r="Q334" s="20" t="s">
        <v>0</v>
      </c>
      <c r="R334" s="20" t="s">
        <v>0</v>
      </c>
      <c r="S334" s="20" t="s">
        <v>0</v>
      </c>
      <c r="T334" s="20" t="s">
        <v>0</v>
      </c>
      <c r="U334" s="20" t="s">
        <v>0</v>
      </c>
      <c r="V334" s="20" t="s">
        <v>0</v>
      </c>
      <c r="W334" s="20" t="s">
        <v>0</v>
      </c>
      <c r="X334" s="20" t="s">
        <v>0</v>
      </c>
      <c r="Y334" s="20" t="s">
        <v>0</v>
      </c>
      <c r="Z334" s="20" t="s">
        <v>0</v>
      </c>
      <c r="AA334" s="20" t="s">
        <v>0</v>
      </c>
      <c r="AB334" s="114" t="s">
        <v>359</v>
      </c>
    </row>
    <row r="335" spans="1:28" ht="15.75" customHeight="1" thickBot="1" x14ac:dyDescent="0.3">
      <c r="A335" s="19"/>
      <c r="B335" s="19"/>
      <c r="C335" s="19"/>
      <c r="D335" s="18"/>
      <c r="E335" s="193" t="s">
        <v>10</v>
      </c>
      <c r="F335" s="195" t="s">
        <v>9</v>
      </c>
      <c r="G335" s="225" t="s">
        <v>535</v>
      </c>
      <c r="H335" s="225" t="s">
        <v>536</v>
      </c>
      <c r="I335" s="225" t="s">
        <v>537</v>
      </c>
      <c r="J335" s="225" t="s">
        <v>538</v>
      </c>
      <c r="K335" s="225" t="s">
        <v>539</v>
      </c>
      <c r="L335" s="225" t="s">
        <v>540</v>
      </c>
      <c r="M335" s="225" t="s">
        <v>541</v>
      </c>
      <c r="N335" s="225" t="s">
        <v>542</v>
      </c>
      <c r="O335" s="225" t="s">
        <v>543</v>
      </c>
      <c r="P335" s="225" t="s">
        <v>544</v>
      </c>
      <c r="Q335" s="225" t="s">
        <v>545</v>
      </c>
      <c r="R335" s="225" t="s">
        <v>546</v>
      </c>
      <c r="S335" s="225" t="s">
        <v>547</v>
      </c>
      <c r="T335" s="225" t="s">
        <v>548</v>
      </c>
      <c r="U335" s="225" t="s">
        <v>549</v>
      </c>
      <c r="V335" s="225" t="s">
        <v>550</v>
      </c>
      <c r="W335" s="225" t="s">
        <v>551</v>
      </c>
      <c r="X335" s="225" t="s">
        <v>552</v>
      </c>
      <c r="Y335" s="225" t="s">
        <v>553</v>
      </c>
      <c r="Z335" s="225" t="s">
        <v>554</v>
      </c>
      <c r="AA335" s="225" t="s">
        <v>555</v>
      </c>
      <c r="AB335" s="121" t="s">
        <v>360</v>
      </c>
    </row>
    <row r="336" spans="1:28" ht="16.5" customHeight="1" thickTop="1" x14ac:dyDescent="0.25">
      <c r="A336" s="27">
        <v>120</v>
      </c>
      <c r="B336" s="27"/>
      <c r="C336" s="27"/>
      <c r="D336" s="31" t="s">
        <v>30</v>
      </c>
      <c r="E336" s="53"/>
      <c r="F336" s="196"/>
      <c r="G336" s="209"/>
      <c r="H336" s="210"/>
      <c r="I336" s="209"/>
      <c r="J336" s="210"/>
      <c r="K336" s="209"/>
      <c r="L336" s="210"/>
      <c r="M336" s="209"/>
      <c r="N336" s="210"/>
      <c r="O336" s="209"/>
      <c r="P336" s="210"/>
      <c r="Q336" s="209"/>
      <c r="R336" s="210"/>
      <c r="S336" s="209"/>
      <c r="T336" s="210"/>
      <c r="U336" s="209"/>
      <c r="V336" s="210"/>
      <c r="W336" s="209"/>
      <c r="X336" s="210"/>
      <c r="Y336" s="209"/>
      <c r="Z336" s="210"/>
      <c r="AA336" s="209"/>
      <c r="AB336" s="125"/>
    </row>
    <row r="337" spans="1:28" ht="16.5" customHeight="1" x14ac:dyDescent="0.25">
      <c r="A337" s="31"/>
      <c r="B337" s="31"/>
      <c r="C337" s="31"/>
      <c r="D337" s="31"/>
      <c r="E337" s="54"/>
      <c r="F337" s="185"/>
      <c r="G337" s="206"/>
      <c r="H337" s="207"/>
      <c r="I337" s="206"/>
      <c r="J337" s="207"/>
      <c r="K337" s="206"/>
      <c r="L337" s="207"/>
      <c r="M337" s="206"/>
      <c r="N337" s="207"/>
      <c r="O337" s="206"/>
      <c r="P337" s="207"/>
      <c r="Q337" s="206"/>
      <c r="R337" s="207"/>
      <c r="S337" s="206"/>
      <c r="T337" s="207"/>
      <c r="U337" s="206"/>
      <c r="V337" s="207"/>
      <c r="W337" s="206"/>
      <c r="X337" s="207"/>
      <c r="Y337" s="206"/>
      <c r="Z337" s="207"/>
      <c r="AA337" s="206"/>
      <c r="AB337" s="116"/>
    </row>
    <row r="338" spans="1:28" hidden="1" x14ac:dyDescent="0.2">
      <c r="A338" s="11"/>
      <c r="B338" s="11"/>
      <c r="C338" s="11">
        <v>1361</v>
      </c>
      <c r="D338" s="11" t="s">
        <v>29</v>
      </c>
      <c r="E338" s="224">
        <v>0</v>
      </c>
      <c r="F338" s="199">
        <v>0</v>
      </c>
      <c r="G338" s="113">
        <v>0</v>
      </c>
      <c r="H338" s="112">
        <f>I338-G338</f>
        <v>0</v>
      </c>
      <c r="I338" s="113">
        <v>0</v>
      </c>
      <c r="J338" s="112">
        <f>K338-I338</f>
        <v>0</v>
      </c>
      <c r="K338" s="113">
        <v>0</v>
      </c>
      <c r="L338" s="112">
        <f>M338-K338</f>
        <v>0</v>
      </c>
      <c r="M338" s="113">
        <v>0</v>
      </c>
      <c r="N338" s="112">
        <f t="shared" ref="N338:N409" si="874">O338-M338</f>
        <v>0</v>
      </c>
      <c r="O338" s="113">
        <v>0</v>
      </c>
      <c r="P338" s="112">
        <f>Q338-O338</f>
        <v>0</v>
      </c>
      <c r="Q338" s="113">
        <v>0</v>
      </c>
      <c r="R338" s="112">
        <f t="shared" ref="R338:R409" si="875">S338-Q338</f>
        <v>0</v>
      </c>
      <c r="S338" s="113">
        <v>0</v>
      </c>
      <c r="T338" s="112">
        <f t="shared" ref="T338:T409" si="876">U338-S338</f>
        <v>0</v>
      </c>
      <c r="U338" s="113">
        <v>0</v>
      </c>
      <c r="V338" s="112">
        <f t="shared" ref="V338:V409" si="877">W338-U338</f>
        <v>0</v>
      </c>
      <c r="W338" s="113">
        <v>0</v>
      </c>
      <c r="X338" s="112">
        <f>Y338-W338</f>
        <v>0</v>
      </c>
      <c r="Y338" s="113">
        <v>0</v>
      </c>
      <c r="Z338" s="112">
        <f>AA338-Y338</f>
        <v>0</v>
      </c>
      <c r="AA338" s="113">
        <v>0</v>
      </c>
      <c r="AB338" s="112" t="e">
        <f t="shared" ref="AB338:AB376" si="878">(AA338/F338)*100</f>
        <v>#DIV/0!</v>
      </c>
    </row>
    <row r="339" spans="1:28" ht="15" customHeight="1" x14ac:dyDescent="0.25">
      <c r="A339" s="44">
        <v>13013</v>
      </c>
      <c r="B339" s="27"/>
      <c r="C339" s="46">
        <v>4116</v>
      </c>
      <c r="D339" s="32" t="s">
        <v>508</v>
      </c>
      <c r="E339" s="54">
        <v>665</v>
      </c>
      <c r="F339" s="185">
        <v>834.6</v>
      </c>
      <c r="G339" s="113">
        <v>448.4</v>
      </c>
      <c r="H339" s="112">
        <f t="shared" ref="H339:H357" si="879">I339-G339</f>
        <v>0</v>
      </c>
      <c r="I339" s="113">
        <v>448.4</v>
      </c>
      <c r="J339" s="112">
        <f t="shared" ref="J339:J357" si="880">K339-I339</f>
        <v>0</v>
      </c>
      <c r="K339" s="113">
        <v>448.4</v>
      </c>
      <c r="L339" s="112">
        <f t="shared" ref="L339:L357" si="881">M339-K339</f>
        <v>0</v>
      </c>
      <c r="M339" s="113">
        <v>448.4</v>
      </c>
      <c r="N339" s="112">
        <f t="shared" ref="N339:N357" si="882">O339-M339</f>
        <v>0</v>
      </c>
      <c r="O339" s="113">
        <v>448.4</v>
      </c>
      <c r="P339" s="112">
        <f t="shared" ref="P339:P357" si="883">Q339-O339</f>
        <v>-448.4</v>
      </c>
      <c r="Q339" s="113">
        <v>0</v>
      </c>
      <c r="R339" s="112">
        <f t="shared" ref="R339:R357" si="884">S339-Q339</f>
        <v>834.6</v>
      </c>
      <c r="S339" s="113">
        <v>834.6</v>
      </c>
      <c r="T339" s="112">
        <f t="shared" ref="T339:T357" si="885">U339-S339</f>
        <v>-834.6</v>
      </c>
      <c r="U339" s="113">
        <v>0</v>
      </c>
      <c r="V339" s="112">
        <f t="shared" ref="V339:V357" si="886">W339-U339</f>
        <v>0</v>
      </c>
      <c r="W339" s="113">
        <v>0</v>
      </c>
      <c r="X339" s="112">
        <f t="shared" ref="X339:X357" si="887">Y339-W339</f>
        <v>0</v>
      </c>
      <c r="Y339" s="113">
        <v>0</v>
      </c>
      <c r="Z339" s="112">
        <f t="shared" ref="Z339:Z357" si="888">AA339-Y339</f>
        <v>0</v>
      </c>
      <c r="AA339" s="113">
        <v>0</v>
      </c>
      <c r="AB339" s="112">
        <f t="shared" si="878"/>
        <v>0</v>
      </c>
    </row>
    <row r="340" spans="1:28" ht="15" hidden="1" customHeight="1" x14ac:dyDescent="0.25">
      <c r="A340" s="44">
        <v>34055</v>
      </c>
      <c r="B340" s="27"/>
      <c r="C340" s="46">
        <v>4116</v>
      </c>
      <c r="D340" s="32" t="s">
        <v>519</v>
      </c>
      <c r="E340" s="54">
        <v>0</v>
      </c>
      <c r="F340" s="185">
        <v>0</v>
      </c>
      <c r="G340" s="113">
        <v>0</v>
      </c>
      <c r="H340" s="112">
        <f t="shared" si="879"/>
        <v>0</v>
      </c>
      <c r="I340" s="113">
        <v>0</v>
      </c>
      <c r="J340" s="112">
        <f t="shared" si="880"/>
        <v>0</v>
      </c>
      <c r="K340" s="113">
        <v>0</v>
      </c>
      <c r="L340" s="112">
        <f t="shared" si="881"/>
        <v>0</v>
      </c>
      <c r="M340" s="113">
        <v>0</v>
      </c>
      <c r="N340" s="112">
        <f t="shared" si="882"/>
        <v>0</v>
      </c>
      <c r="O340" s="113">
        <v>0</v>
      </c>
      <c r="P340" s="112">
        <f t="shared" si="883"/>
        <v>0</v>
      </c>
      <c r="Q340" s="113">
        <v>0</v>
      </c>
      <c r="R340" s="112">
        <f t="shared" si="884"/>
        <v>0</v>
      </c>
      <c r="S340" s="113">
        <v>0</v>
      </c>
      <c r="T340" s="112">
        <f t="shared" si="885"/>
        <v>0</v>
      </c>
      <c r="U340" s="113">
        <v>0</v>
      </c>
      <c r="V340" s="112">
        <f t="shared" si="886"/>
        <v>0</v>
      </c>
      <c r="W340" s="113">
        <v>0</v>
      </c>
      <c r="X340" s="112">
        <f t="shared" si="887"/>
        <v>0</v>
      </c>
      <c r="Y340" s="113">
        <v>0</v>
      </c>
      <c r="Z340" s="112">
        <f t="shared" si="888"/>
        <v>0</v>
      </c>
      <c r="AA340" s="113">
        <v>0</v>
      </c>
      <c r="AB340" s="112" t="e">
        <f t="shared" si="878"/>
        <v>#DIV/0!</v>
      </c>
    </row>
    <row r="341" spans="1:28" ht="15" hidden="1" customHeight="1" x14ac:dyDescent="0.25">
      <c r="A341" s="44"/>
      <c r="B341" s="27"/>
      <c r="C341" s="46">
        <v>4116</v>
      </c>
      <c r="D341" s="32"/>
      <c r="E341" s="54">
        <v>0</v>
      </c>
      <c r="F341" s="185">
        <v>0</v>
      </c>
      <c r="G341" s="113">
        <v>0</v>
      </c>
      <c r="H341" s="112">
        <f t="shared" si="879"/>
        <v>0</v>
      </c>
      <c r="I341" s="113">
        <v>0</v>
      </c>
      <c r="J341" s="112">
        <f t="shared" si="880"/>
        <v>0</v>
      </c>
      <c r="K341" s="113">
        <v>0</v>
      </c>
      <c r="L341" s="112">
        <f t="shared" si="881"/>
        <v>0</v>
      </c>
      <c r="M341" s="113">
        <v>0</v>
      </c>
      <c r="N341" s="112">
        <f t="shared" si="882"/>
        <v>0</v>
      </c>
      <c r="O341" s="113">
        <v>0</v>
      </c>
      <c r="P341" s="112">
        <f t="shared" si="883"/>
        <v>0</v>
      </c>
      <c r="Q341" s="113">
        <v>0</v>
      </c>
      <c r="R341" s="112">
        <f t="shared" si="884"/>
        <v>0</v>
      </c>
      <c r="S341" s="113">
        <v>0</v>
      </c>
      <c r="T341" s="112">
        <f t="shared" si="885"/>
        <v>0</v>
      </c>
      <c r="U341" s="113">
        <v>0</v>
      </c>
      <c r="V341" s="112">
        <f t="shared" si="886"/>
        <v>0</v>
      </c>
      <c r="W341" s="113">
        <v>0</v>
      </c>
      <c r="X341" s="112">
        <f t="shared" si="887"/>
        <v>0</v>
      </c>
      <c r="Y341" s="113">
        <v>0</v>
      </c>
      <c r="Z341" s="112">
        <f t="shared" si="888"/>
        <v>0</v>
      </c>
      <c r="AA341" s="113">
        <v>0</v>
      </c>
      <c r="AB341" s="112" t="e">
        <f t="shared" si="878"/>
        <v>#DIV/0!</v>
      </c>
    </row>
    <row r="342" spans="1:28" ht="15" customHeight="1" x14ac:dyDescent="0.25">
      <c r="A342" s="44">
        <v>332</v>
      </c>
      <c r="B342" s="27"/>
      <c r="C342" s="46">
        <v>4122</v>
      </c>
      <c r="D342" s="32" t="s">
        <v>599</v>
      </c>
      <c r="E342" s="54">
        <v>0</v>
      </c>
      <c r="F342" s="185">
        <v>38</v>
      </c>
      <c r="G342" s="113">
        <v>0</v>
      </c>
      <c r="H342" s="112">
        <f t="shared" ref="H342:H343" si="889">I342-G342</f>
        <v>0</v>
      </c>
      <c r="I342" s="113">
        <v>0</v>
      </c>
      <c r="J342" s="112">
        <f t="shared" ref="J342:J343" si="890">K342-I342</f>
        <v>0</v>
      </c>
      <c r="K342" s="113">
        <v>0</v>
      </c>
      <c r="L342" s="112">
        <f t="shared" ref="L342:L343" si="891">M342-K342</f>
        <v>0</v>
      </c>
      <c r="M342" s="113">
        <v>0</v>
      </c>
      <c r="N342" s="112">
        <f t="shared" ref="N342:N343" si="892">O342-M342</f>
        <v>0</v>
      </c>
      <c r="O342" s="113">
        <v>0</v>
      </c>
      <c r="P342" s="112">
        <f t="shared" ref="P342:P343" si="893">Q342-O342</f>
        <v>0</v>
      </c>
      <c r="Q342" s="113">
        <v>0</v>
      </c>
      <c r="R342" s="112">
        <f t="shared" ref="R342:R343" si="894">S342-Q342</f>
        <v>38</v>
      </c>
      <c r="S342" s="113">
        <v>38</v>
      </c>
      <c r="T342" s="112">
        <f t="shared" ref="T342:T343" si="895">U342-S342</f>
        <v>-38</v>
      </c>
      <c r="U342" s="113">
        <v>0</v>
      </c>
      <c r="V342" s="112">
        <f t="shared" ref="V342:V343" si="896">W342-U342</f>
        <v>0</v>
      </c>
      <c r="W342" s="113">
        <v>0</v>
      </c>
      <c r="X342" s="112">
        <f t="shared" ref="X342:X343" si="897">Y342-W342</f>
        <v>0</v>
      </c>
      <c r="Y342" s="113">
        <v>0</v>
      </c>
      <c r="Z342" s="112">
        <f t="shared" ref="Z342:Z343" si="898">AA342-Y342</f>
        <v>0</v>
      </c>
      <c r="AA342" s="113">
        <v>0</v>
      </c>
      <c r="AB342" s="112">
        <f t="shared" ref="AB342:AB343" si="899">(AA342/F342)*100</f>
        <v>0</v>
      </c>
    </row>
    <row r="343" spans="1:28" ht="15" customHeight="1" x14ac:dyDescent="0.25">
      <c r="A343" s="44">
        <v>342</v>
      </c>
      <c r="B343" s="27"/>
      <c r="C343" s="46">
        <v>4122</v>
      </c>
      <c r="D343" s="32" t="s">
        <v>591</v>
      </c>
      <c r="E343" s="54">
        <v>0</v>
      </c>
      <c r="F343" s="185">
        <v>115</v>
      </c>
      <c r="G343" s="113">
        <v>0</v>
      </c>
      <c r="H343" s="112">
        <f t="shared" si="889"/>
        <v>0</v>
      </c>
      <c r="I343" s="113">
        <v>0</v>
      </c>
      <c r="J343" s="112">
        <f t="shared" si="890"/>
        <v>0</v>
      </c>
      <c r="K343" s="113">
        <v>0</v>
      </c>
      <c r="L343" s="112">
        <f t="shared" si="891"/>
        <v>0</v>
      </c>
      <c r="M343" s="113">
        <v>0</v>
      </c>
      <c r="N343" s="112">
        <f t="shared" si="892"/>
        <v>0</v>
      </c>
      <c r="O343" s="113">
        <v>0</v>
      </c>
      <c r="P343" s="112">
        <f t="shared" si="893"/>
        <v>0</v>
      </c>
      <c r="Q343" s="113">
        <v>0</v>
      </c>
      <c r="R343" s="112">
        <f t="shared" si="894"/>
        <v>115</v>
      </c>
      <c r="S343" s="113">
        <v>115</v>
      </c>
      <c r="T343" s="112">
        <f t="shared" si="895"/>
        <v>-115</v>
      </c>
      <c r="U343" s="113">
        <v>0</v>
      </c>
      <c r="V343" s="112">
        <f t="shared" si="896"/>
        <v>0</v>
      </c>
      <c r="W343" s="113">
        <v>0</v>
      </c>
      <c r="X343" s="112">
        <f t="shared" si="897"/>
        <v>0</v>
      </c>
      <c r="Y343" s="113">
        <v>0</v>
      </c>
      <c r="Z343" s="112">
        <f t="shared" si="898"/>
        <v>0</v>
      </c>
      <c r="AA343" s="113">
        <v>0</v>
      </c>
      <c r="AB343" s="112">
        <f t="shared" si="899"/>
        <v>0</v>
      </c>
    </row>
    <row r="344" spans="1:28" ht="15.75" customHeight="1" x14ac:dyDescent="0.25">
      <c r="A344" s="44">
        <v>415</v>
      </c>
      <c r="B344" s="27"/>
      <c r="C344" s="46">
        <v>4152</v>
      </c>
      <c r="D344" s="45" t="s">
        <v>430</v>
      </c>
      <c r="E344" s="54">
        <v>0</v>
      </c>
      <c r="F344" s="185">
        <v>0</v>
      </c>
      <c r="G344" s="113">
        <v>0</v>
      </c>
      <c r="H344" s="112">
        <f t="shared" ref="H344" si="900">I344-G344</f>
        <v>0</v>
      </c>
      <c r="I344" s="113">
        <v>0</v>
      </c>
      <c r="J344" s="112">
        <f t="shared" ref="J344" si="901">K344-I344</f>
        <v>0</v>
      </c>
      <c r="K344" s="113">
        <v>0</v>
      </c>
      <c r="L344" s="112">
        <f t="shared" ref="L344" si="902">M344-K344</f>
        <v>0</v>
      </c>
      <c r="M344" s="113">
        <v>0</v>
      </c>
      <c r="N344" s="112">
        <f t="shared" ref="N344" si="903">O344-M344</f>
        <v>0</v>
      </c>
      <c r="O344" s="113">
        <v>0</v>
      </c>
      <c r="P344" s="112">
        <f t="shared" ref="P344" si="904">Q344-O344</f>
        <v>0</v>
      </c>
      <c r="Q344" s="113">
        <v>0</v>
      </c>
      <c r="R344" s="112">
        <f t="shared" ref="R344" si="905">S344-Q344</f>
        <v>0</v>
      </c>
      <c r="S344" s="113">
        <v>0</v>
      </c>
      <c r="T344" s="112">
        <f t="shared" ref="T344" si="906">U344-S344</f>
        <v>0</v>
      </c>
      <c r="U344" s="113">
        <v>0</v>
      </c>
      <c r="V344" s="112">
        <f t="shared" ref="V344" si="907">W344-U344</f>
        <v>0</v>
      </c>
      <c r="W344" s="113">
        <v>0</v>
      </c>
      <c r="X344" s="112">
        <f t="shared" ref="X344" si="908">Y344-W344</f>
        <v>0</v>
      </c>
      <c r="Y344" s="113">
        <v>0</v>
      </c>
      <c r="Z344" s="112">
        <f t="shared" ref="Z344" si="909">AA344-Y344</f>
        <v>0</v>
      </c>
      <c r="AA344" s="113">
        <v>0</v>
      </c>
      <c r="AB344" s="112" t="e">
        <f t="shared" si="878"/>
        <v>#DIV/0!</v>
      </c>
    </row>
    <row r="345" spans="1:28" ht="13.7" customHeight="1" x14ac:dyDescent="0.25">
      <c r="A345" s="44"/>
      <c r="B345" s="27"/>
      <c r="C345" s="46">
        <v>4213</v>
      </c>
      <c r="D345" s="45" t="s">
        <v>342</v>
      </c>
      <c r="E345" s="54">
        <v>0</v>
      </c>
      <c r="F345" s="185">
        <v>0</v>
      </c>
      <c r="G345" s="113">
        <v>0</v>
      </c>
      <c r="H345" s="112">
        <f t="shared" si="879"/>
        <v>0</v>
      </c>
      <c r="I345" s="113">
        <v>0</v>
      </c>
      <c r="J345" s="112">
        <f t="shared" si="880"/>
        <v>0</v>
      </c>
      <c r="K345" s="113">
        <v>0</v>
      </c>
      <c r="L345" s="112">
        <f t="shared" si="881"/>
        <v>0</v>
      </c>
      <c r="M345" s="113">
        <v>0</v>
      </c>
      <c r="N345" s="112">
        <f t="shared" si="882"/>
        <v>0</v>
      </c>
      <c r="O345" s="113">
        <v>0</v>
      </c>
      <c r="P345" s="112">
        <f t="shared" si="883"/>
        <v>0</v>
      </c>
      <c r="Q345" s="113">
        <v>0</v>
      </c>
      <c r="R345" s="112">
        <f t="shared" si="884"/>
        <v>0</v>
      </c>
      <c r="S345" s="113">
        <v>0</v>
      </c>
      <c r="T345" s="112">
        <f t="shared" si="885"/>
        <v>0</v>
      </c>
      <c r="U345" s="113">
        <v>0</v>
      </c>
      <c r="V345" s="112">
        <f t="shared" si="886"/>
        <v>0</v>
      </c>
      <c r="W345" s="113">
        <v>0</v>
      </c>
      <c r="X345" s="112">
        <f t="shared" si="887"/>
        <v>0</v>
      </c>
      <c r="Y345" s="113">
        <v>0</v>
      </c>
      <c r="Z345" s="112">
        <f t="shared" si="888"/>
        <v>0</v>
      </c>
      <c r="AA345" s="113">
        <v>0</v>
      </c>
      <c r="AB345" s="112" t="e">
        <f t="shared" si="878"/>
        <v>#DIV/0!</v>
      </c>
    </row>
    <row r="346" spans="1:28" ht="15" customHeight="1" x14ac:dyDescent="0.25">
      <c r="A346" s="44">
        <v>90992</v>
      </c>
      <c r="B346" s="27"/>
      <c r="C346" s="46">
        <v>4213</v>
      </c>
      <c r="D346" s="45" t="s">
        <v>559</v>
      </c>
      <c r="E346" s="54">
        <v>467</v>
      </c>
      <c r="F346" s="185">
        <v>467</v>
      </c>
      <c r="G346" s="113">
        <v>0</v>
      </c>
      <c r="H346" s="112">
        <f t="shared" si="879"/>
        <v>0</v>
      </c>
      <c r="I346" s="113">
        <v>0</v>
      </c>
      <c r="J346" s="112">
        <f t="shared" si="880"/>
        <v>0</v>
      </c>
      <c r="K346" s="113">
        <v>0</v>
      </c>
      <c r="L346" s="112">
        <f t="shared" si="881"/>
        <v>0</v>
      </c>
      <c r="M346" s="113">
        <v>0</v>
      </c>
      <c r="N346" s="112">
        <f t="shared" si="882"/>
        <v>0</v>
      </c>
      <c r="O346" s="113">
        <v>0</v>
      </c>
      <c r="P346" s="112">
        <f t="shared" si="883"/>
        <v>0</v>
      </c>
      <c r="Q346" s="113">
        <v>0</v>
      </c>
      <c r="R346" s="112">
        <f t="shared" si="884"/>
        <v>0</v>
      </c>
      <c r="S346" s="113">
        <v>0</v>
      </c>
      <c r="T346" s="112">
        <f t="shared" si="885"/>
        <v>0</v>
      </c>
      <c r="U346" s="113">
        <v>0</v>
      </c>
      <c r="V346" s="112">
        <f t="shared" si="886"/>
        <v>0</v>
      </c>
      <c r="W346" s="113">
        <v>0</v>
      </c>
      <c r="X346" s="112">
        <f t="shared" si="887"/>
        <v>0</v>
      </c>
      <c r="Y346" s="113">
        <v>0</v>
      </c>
      <c r="Z346" s="112">
        <f t="shared" si="888"/>
        <v>0</v>
      </c>
      <c r="AA346" s="113">
        <v>0</v>
      </c>
      <c r="AB346" s="112">
        <f t="shared" si="878"/>
        <v>0</v>
      </c>
    </row>
    <row r="347" spans="1:28" ht="15" customHeight="1" x14ac:dyDescent="0.25">
      <c r="A347" s="44">
        <v>90992</v>
      </c>
      <c r="B347" s="27"/>
      <c r="C347" s="46">
        <v>4213</v>
      </c>
      <c r="D347" s="45" t="s">
        <v>560</v>
      </c>
      <c r="E347" s="54">
        <v>469</v>
      </c>
      <c r="F347" s="185">
        <v>469</v>
      </c>
      <c r="G347" s="113">
        <v>0</v>
      </c>
      <c r="H347" s="112">
        <f t="shared" ref="H347:H351" si="910">I347-G347</f>
        <v>0</v>
      </c>
      <c r="I347" s="113">
        <v>0</v>
      </c>
      <c r="J347" s="112">
        <f t="shared" ref="J347:J351" si="911">K347-I347</f>
        <v>0</v>
      </c>
      <c r="K347" s="113">
        <v>0</v>
      </c>
      <c r="L347" s="112">
        <f t="shared" ref="L347:L351" si="912">M347-K347</f>
        <v>0</v>
      </c>
      <c r="M347" s="113">
        <v>0</v>
      </c>
      <c r="N347" s="112">
        <f t="shared" ref="N347:N351" si="913">O347-M347</f>
        <v>0</v>
      </c>
      <c r="O347" s="113">
        <v>0</v>
      </c>
      <c r="P347" s="112">
        <f t="shared" ref="P347:P351" si="914">Q347-O347</f>
        <v>0</v>
      </c>
      <c r="Q347" s="113">
        <v>0</v>
      </c>
      <c r="R347" s="112">
        <f t="shared" ref="R347:R351" si="915">S347-Q347</f>
        <v>0</v>
      </c>
      <c r="S347" s="113">
        <v>0</v>
      </c>
      <c r="T347" s="112">
        <f t="shared" ref="T347:T351" si="916">U347-S347</f>
        <v>0</v>
      </c>
      <c r="U347" s="113">
        <v>0</v>
      </c>
      <c r="V347" s="112">
        <f t="shared" ref="V347:V351" si="917">W347-U347</f>
        <v>0</v>
      </c>
      <c r="W347" s="113">
        <v>0</v>
      </c>
      <c r="X347" s="112">
        <f t="shared" ref="X347:X351" si="918">Y347-W347</f>
        <v>0</v>
      </c>
      <c r="Y347" s="113">
        <v>0</v>
      </c>
      <c r="Z347" s="112">
        <f t="shared" ref="Z347:Z351" si="919">AA347-Y347</f>
        <v>0</v>
      </c>
      <c r="AA347" s="113">
        <v>0</v>
      </c>
      <c r="AB347" s="112">
        <f t="shared" ref="AB347:AB351" si="920">(AA347/F347)*100</f>
        <v>0</v>
      </c>
    </row>
    <row r="348" spans="1:28" ht="15" customHeight="1" x14ac:dyDescent="0.25">
      <c r="A348" s="44">
        <v>90992</v>
      </c>
      <c r="B348" s="27"/>
      <c r="C348" s="46">
        <v>4213</v>
      </c>
      <c r="D348" s="45" t="s">
        <v>561</v>
      </c>
      <c r="E348" s="54">
        <v>441</v>
      </c>
      <c r="F348" s="185">
        <v>441</v>
      </c>
      <c r="G348" s="113">
        <v>0</v>
      </c>
      <c r="H348" s="112">
        <f t="shared" si="910"/>
        <v>0</v>
      </c>
      <c r="I348" s="113">
        <v>0</v>
      </c>
      <c r="J348" s="112">
        <f t="shared" si="911"/>
        <v>0</v>
      </c>
      <c r="K348" s="113">
        <v>0</v>
      </c>
      <c r="L348" s="112">
        <f t="shared" si="912"/>
        <v>0</v>
      </c>
      <c r="M348" s="113">
        <v>0</v>
      </c>
      <c r="N348" s="112">
        <f t="shared" si="913"/>
        <v>0</v>
      </c>
      <c r="O348" s="113">
        <v>0</v>
      </c>
      <c r="P348" s="112">
        <f t="shared" si="914"/>
        <v>0</v>
      </c>
      <c r="Q348" s="113">
        <v>0</v>
      </c>
      <c r="R348" s="112">
        <f t="shared" si="915"/>
        <v>0</v>
      </c>
      <c r="S348" s="113">
        <v>0</v>
      </c>
      <c r="T348" s="112">
        <f t="shared" si="916"/>
        <v>0</v>
      </c>
      <c r="U348" s="113">
        <v>0</v>
      </c>
      <c r="V348" s="112">
        <f t="shared" si="917"/>
        <v>0</v>
      </c>
      <c r="W348" s="113">
        <v>0</v>
      </c>
      <c r="X348" s="112">
        <f t="shared" si="918"/>
        <v>0</v>
      </c>
      <c r="Y348" s="113">
        <v>0</v>
      </c>
      <c r="Z348" s="112">
        <f t="shared" si="919"/>
        <v>0</v>
      </c>
      <c r="AA348" s="113">
        <v>0</v>
      </c>
      <c r="AB348" s="112">
        <f t="shared" si="920"/>
        <v>0</v>
      </c>
    </row>
    <row r="349" spans="1:28" ht="15" customHeight="1" x14ac:dyDescent="0.25">
      <c r="A349" s="44">
        <v>90992</v>
      </c>
      <c r="B349" s="27"/>
      <c r="C349" s="46">
        <v>4213</v>
      </c>
      <c r="D349" s="45" t="s">
        <v>562</v>
      </c>
      <c r="E349" s="54">
        <v>460</v>
      </c>
      <c r="F349" s="185">
        <v>460</v>
      </c>
      <c r="G349" s="113">
        <v>0</v>
      </c>
      <c r="H349" s="112">
        <f t="shared" si="910"/>
        <v>0</v>
      </c>
      <c r="I349" s="113">
        <v>0</v>
      </c>
      <c r="J349" s="112">
        <f t="shared" si="911"/>
        <v>0</v>
      </c>
      <c r="K349" s="113">
        <v>0</v>
      </c>
      <c r="L349" s="112">
        <f t="shared" si="912"/>
        <v>0</v>
      </c>
      <c r="M349" s="113">
        <v>0</v>
      </c>
      <c r="N349" s="112">
        <f t="shared" si="913"/>
        <v>0</v>
      </c>
      <c r="O349" s="113">
        <v>0</v>
      </c>
      <c r="P349" s="112">
        <f t="shared" si="914"/>
        <v>0</v>
      </c>
      <c r="Q349" s="113">
        <v>0</v>
      </c>
      <c r="R349" s="112">
        <f t="shared" si="915"/>
        <v>0</v>
      </c>
      <c r="S349" s="113">
        <v>0</v>
      </c>
      <c r="T349" s="112">
        <f t="shared" si="916"/>
        <v>0</v>
      </c>
      <c r="U349" s="113">
        <v>0</v>
      </c>
      <c r="V349" s="112">
        <f t="shared" si="917"/>
        <v>0</v>
      </c>
      <c r="W349" s="113">
        <v>0</v>
      </c>
      <c r="X349" s="112">
        <f t="shared" si="918"/>
        <v>0</v>
      </c>
      <c r="Y349" s="113">
        <v>0</v>
      </c>
      <c r="Z349" s="112">
        <f t="shared" si="919"/>
        <v>0</v>
      </c>
      <c r="AA349" s="113">
        <v>0</v>
      </c>
      <c r="AB349" s="112">
        <f t="shared" si="920"/>
        <v>0</v>
      </c>
    </row>
    <row r="350" spans="1:28" ht="15" hidden="1" customHeight="1" x14ac:dyDescent="0.25">
      <c r="A350" s="44">
        <v>90992</v>
      </c>
      <c r="B350" s="27"/>
      <c r="C350" s="46">
        <v>4213</v>
      </c>
      <c r="D350" s="45" t="s">
        <v>343</v>
      </c>
      <c r="E350" s="54">
        <v>0</v>
      </c>
      <c r="F350" s="185">
        <v>0</v>
      </c>
      <c r="G350" s="113">
        <v>0</v>
      </c>
      <c r="H350" s="112">
        <f t="shared" si="910"/>
        <v>0</v>
      </c>
      <c r="I350" s="113">
        <v>0</v>
      </c>
      <c r="J350" s="112">
        <f t="shared" si="911"/>
        <v>0</v>
      </c>
      <c r="K350" s="113">
        <v>0</v>
      </c>
      <c r="L350" s="112">
        <f t="shared" si="912"/>
        <v>0</v>
      </c>
      <c r="M350" s="113">
        <v>0</v>
      </c>
      <c r="N350" s="112">
        <f t="shared" si="913"/>
        <v>0</v>
      </c>
      <c r="O350" s="113">
        <v>0</v>
      </c>
      <c r="P350" s="112">
        <f t="shared" si="914"/>
        <v>0</v>
      </c>
      <c r="Q350" s="113">
        <v>0</v>
      </c>
      <c r="R350" s="112">
        <f t="shared" si="915"/>
        <v>0</v>
      </c>
      <c r="S350" s="113">
        <v>0</v>
      </c>
      <c r="T350" s="112">
        <f t="shared" si="916"/>
        <v>0</v>
      </c>
      <c r="U350" s="113">
        <v>0</v>
      </c>
      <c r="V350" s="112">
        <f t="shared" si="917"/>
        <v>0</v>
      </c>
      <c r="W350" s="113">
        <v>0</v>
      </c>
      <c r="X350" s="112">
        <f t="shared" si="918"/>
        <v>0</v>
      </c>
      <c r="Y350" s="113">
        <v>0</v>
      </c>
      <c r="Z350" s="112">
        <f t="shared" si="919"/>
        <v>0</v>
      </c>
      <c r="AA350" s="113">
        <v>0</v>
      </c>
      <c r="AB350" s="112" t="e">
        <f t="shared" si="920"/>
        <v>#DIV/0!</v>
      </c>
    </row>
    <row r="351" spans="1:28" ht="15" customHeight="1" x14ac:dyDescent="0.2">
      <c r="A351" s="43"/>
      <c r="B351" s="42"/>
      <c r="C351" s="40">
        <v>4216</v>
      </c>
      <c r="D351" s="45" t="s">
        <v>563</v>
      </c>
      <c r="E351" s="54">
        <v>21989</v>
      </c>
      <c r="F351" s="185">
        <v>21989</v>
      </c>
      <c r="G351" s="113">
        <v>0</v>
      </c>
      <c r="H351" s="112">
        <f t="shared" si="910"/>
        <v>0</v>
      </c>
      <c r="I351" s="113">
        <v>0</v>
      </c>
      <c r="J351" s="112">
        <f t="shared" si="911"/>
        <v>0</v>
      </c>
      <c r="K351" s="113">
        <v>0</v>
      </c>
      <c r="L351" s="112">
        <f t="shared" si="912"/>
        <v>0</v>
      </c>
      <c r="M351" s="113">
        <v>0</v>
      </c>
      <c r="N351" s="112">
        <f t="shared" si="913"/>
        <v>10110.799999999999</v>
      </c>
      <c r="O351" s="113">
        <v>10110.799999999999</v>
      </c>
      <c r="P351" s="112">
        <f t="shared" si="914"/>
        <v>-10110.799999999999</v>
      </c>
      <c r="Q351" s="113">
        <v>0</v>
      </c>
      <c r="R351" s="112">
        <f t="shared" si="915"/>
        <v>10110.799999999999</v>
      </c>
      <c r="S351" s="113">
        <v>10110.799999999999</v>
      </c>
      <c r="T351" s="112">
        <f t="shared" si="916"/>
        <v>-10110.799999999999</v>
      </c>
      <c r="U351" s="113">
        <v>0</v>
      </c>
      <c r="V351" s="112">
        <f t="shared" si="917"/>
        <v>0</v>
      </c>
      <c r="W351" s="113">
        <v>0</v>
      </c>
      <c r="X351" s="112">
        <f t="shared" si="918"/>
        <v>0</v>
      </c>
      <c r="Y351" s="113">
        <v>0</v>
      </c>
      <c r="Z351" s="112">
        <f t="shared" si="919"/>
        <v>0</v>
      </c>
      <c r="AA351" s="113">
        <v>0</v>
      </c>
      <c r="AB351" s="112">
        <f t="shared" si="920"/>
        <v>0</v>
      </c>
    </row>
    <row r="352" spans="1:28" ht="15" customHeight="1" x14ac:dyDescent="0.2">
      <c r="A352" s="43"/>
      <c r="B352" s="42"/>
      <c r="C352" s="40">
        <v>4216</v>
      </c>
      <c r="D352" s="45" t="s">
        <v>593</v>
      </c>
      <c r="E352" s="54">
        <v>0</v>
      </c>
      <c r="F352" s="185">
        <v>4367.3</v>
      </c>
      <c r="G352" s="113">
        <v>4367.2</v>
      </c>
      <c r="H352" s="112">
        <f t="shared" si="879"/>
        <v>0</v>
      </c>
      <c r="I352" s="113">
        <v>4367.2</v>
      </c>
      <c r="J352" s="112">
        <f t="shared" si="880"/>
        <v>0</v>
      </c>
      <c r="K352" s="113">
        <v>4367.2</v>
      </c>
      <c r="L352" s="112">
        <f t="shared" si="881"/>
        <v>0</v>
      </c>
      <c r="M352" s="113">
        <v>4367.2</v>
      </c>
      <c r="N352" s="112">
        <f t="shared" si="882"/>
        <v>0</v>
      </c>
      <c r="O352" s="113">
        <v>4367.2</v>
      </c>
      <c r="P352" s="112">
        <f t="shared" si="883"/>
        <v>-4367.2</v>
      </c>
      <c r="Q352" s="113">
        <v>0</v>
      </c>
      <c r="R352" s="112">
        <f t="shared" si="884"/>
        <v>4367.2</v>
      </c>
      <c r="S352" s="113">
        <v>4367.2</v>
      </c>
      <c r="T352" s="112">
        <f t="shared" si="885"/>
        <v>-4367.2</v>
      </c>
      <c r="U352" s="113">
        <v>0</v>
      </c>
      <c r="V352" s="112">
        <f t="shared" si="886"/>
        <v>0</v>
      </c>
      <c r="W352" s="113">
        <v>0</v>
      </c>
      <c r="X352" s="112">
        <f t="shared" si="887"/>
        <v>0</v>
      </c>
      <c r="Y352" s="113">
        <v>0</v>
      </c>
      <c r="Z352" s="112">
        <f t="shared" si="888"/>
        <v>0</v>
      </c>
      <c r="AA352" s="113">
        <v>0</v>
      </c>
      <c r="AB352" s="112">
        <f t="shared" si="878"/>
        <v>0</v>
      </c>
    </row>
    <row r="353" spans="1:28" ht="15" customHeight="1" x14ac:dyDescent="0.2">
      <c r="A353" s="43"/>
      <c r="B353" s="42"/>
      <c r="C353" s="40">
        <v>4216</v>
      </c>
      <c r="D353" s="45" t="s">
        <v>592</v>
      </c>
      <c r="E353" s="54">
        <v>0</v>
      </c>
      <c r="F353" s="185">
        <v>995.2</v>
      </c>
      <c r="G353" s="113">
        <v>0</v>
      </c>
      <c r="H353" s="112">
        <f t="shared" ref="H353" si="921">I353-G353</f>
        <v>0</v>
      </c>
      <c r="I353" s="113">
        <v>0</v>
      </c>
      <c r="J353" s="112">
        <f t="shared" ref="J353" si="922">K353-I353</f>
        <v>0</v>
      </c>
      <c r="K353" s="113">
        <v>0</v>
      </c>
      <c r="L353" s="112">
        <f t="shared" ref="L353" si="923">M353-K353</f>
        <v>0</v>
      </c>
      <c r="M353" s="113">
        <v>0</v>
      </c>
      <c r="N353" s="112">
        <f t="shared" ref="N353" si="924">O353-M353</f>
        <v>0</v>
      </c>
      <c r="O353" s="113">
        <v>0</v>
      </c>
      <c r="P353" s="112">
        <f t="shared" ref="P353" si="925">Q353-O353</f>
        <v>0</v>
      </c>
      <c r="Q353" s="113">
        <v>0</v>
      </c>
      <c r="R353" s="112">
        <f t="shared" ref="R353" si="926">S353-Q353</f>
        <v>0</v>
      </c>
      <c r="S353" s="113">
        <v>0</v>
      </c>
      <c r="T353" s="112">
        <f t="shared" ref="T353" si="927">U353-S353</f>
        <v>0</v>
      </c>
      <c r="U353" s="113">
        <v>0</v>
      </c>
      <c r="V353" s="112">
        <f t="shared" ref="V353" si="928">W353-U353</f>
        <v>0</v>
      </c>
      <c r="W353" s="113">
        <v>0</v>
      </c>
      <c r="X353" s="112">
        <f t="shared" ref="X353" si="929">Y353-W353</f>
        <v>0</v>
      </c>
      <c r="Y353" s="113">
        <v>0</v>
      </c>
      <c r="Z353" s="112">
        <f t="shared" ref="Z353" si="930">AA353-Y353</f>
        <v>0</v>
      </c>
      <c r="AA353" s="113">
        <v>0</v>
      </c>
      <c r="AB353" s="112">
        <f t="shared" ref="AB353" si="931">(AA353/F353)*100</f>
        <v>0</v>
      </c>
    </row>
    <row r="354" spans="1:28" ht="15" hidden="1" customHeight="1" x14ac:dyDescent="0.2">
      <c r="A354" s="43">
        <v>13419</v>
      </c>
      <c r="B354" s="42"/>
      <c r="C354" s="40">
        <v>4216</v>
      </c>
      <c r="D354" s="45" t="s">
        <v>399</v>
      </c>
      <c r="E354" s="54">
        <v>0</v>
      </c>
      <c r="F354" s="185">
        <v>0</v>
      </c>
      <c r="G354" s="113">
        <v>0</v>
      </c>
      <c r="H354" s="112">
        <f t="shared" si="879"/>
        <v>0</v>
      </c>
      <c r="I354" s="113">
        <v>0</v>
      </c>
      <c r="J354" s="112">
        <f t="shared" si="880"/>
        <v>0</v>
      </c>
      <c r="K354" s="113">
        <v>0</v>
      </c>
      <c r="L354" s="112">
        <f t="shared" si="881"/>
        <v>0</v>
      </c>
      <c r="M354" s="113">
        <v>0</v>
      </c>
      <c r="N354" s="112">
        <f t="shared" si="882"/>
        <v>0</v>
      </c>
      <c r="O354" s="113">
        <v>0</v>
      </c>
      <c r="P354" s="112">
        <f t="shared" si="883"/>
        <v>0</v>
      </c>
      <c r="Q354" s="113">
        <v>0</v>
      </c>
      <c r="R354" s="112">
        <f t="shared" si="884"/>
        <v>0</v>
      </c>
      <c r="S354" s="113">
        <v>0</v>
      </c>
      <c r="T354" s="112">
        <f t="shared" si="885"/>
        <v>0</v>
      </c>
      <c r="U354" s="113">
        <v>0</v>
      </c>
      <c r="V354" s="112">
        <f t="shared" si="886"/>
        <v>0</v>
      </c>
      <c r="W354" s="113">
        <v>0</v>
      </c>
      <c r="X354" s="112">
        <f t="shared" si="887"/>
        <v>0</v>
      </c>
      <c r="Y354" s="113">
        <v>0</v>
      </c>
      <c r="Z354" s="112">
        <f t="shared" si="888"/>
        <v>0</v>
      </c>
      <c r="AA354" s="113">
        <v>0</v>
      </c>
      <c r="AB354" s="112" t="e">
        <f t="shared" si="878"/>
        <v>#DIV/0!</v>
      </c>
    </row>
    <row r="355" spans="1:28" ht="15" hidden="1" customHeight="1" x14ac:dyDescent="0.2">
      <c r="A355" s="43">
        <v>13501</v>
      </c>
      <c r="B355" s="42"/>
      <c r="C355" s="40">
        <v>4216</v>
      </c>
      <c r="D355" s="45" t="s">
        <v>399</v>
      </c>
      <c r="E355" s="54">
        <v>0</v>
      </c>
      <c r="F355" s="185">
        <v>0</v>
      </c>
      <c r="G355" s="113">
        <v>0</v>
      </c>
      <c r="H355" s="112">
        <f t="shared" ref="H355" si="932">I355-G355</f>
        <v>0</v>
      </c>
      <c r="I355" s="113">
        <v>0</v>
      </c>
      <c r="J355" s="112">
        <f t="shared" ref="J355" si="933">K355-I355</f>
        <v>0</v>
      </c>
      <c r="K355" s="113">
        <v>0</v>
      </c>
      <c r="L355" s="112">
        <f t="shared" ref="L355" si="934">M355-K355</f>
        <v>0</v>
      </c>
      <c r="M355" s="113">
        <v>0</v>
      </c>
      <c r="N355" s="112">
        <f t="shared" ref="N355" si="935">O355-M355</f>
        <v>0</v>
      </c>
      <c r="O355" s="113">
        <v>0</v>
      </c>
      <c r="P355" s="112">
        <f t="shared" ref="P355" si="936">Q355-O355</f>
        <v>0</v>
      </c>
      <c r="Q355" s="113">
        <v>0</v>
      </c>
      <c r="R355" s="112">
        <f t="shared" ref="R355" si="937">S355-Q355</f>
        <v>0</v>
      </c>
      <c r="S355" s="113">
        <v>0</v>
      </c>
      <c r="T355" s="112">
        <f t="shared" ref="T355" si="938">U355-S355</f>
        <v>0</v>
      </c>
      <c r="U355" s="113">
        <v>0</v>
      </c>
      <c r="V355" s="112">
        <f t="shared" ref="V355" si="939">W355-U355</f>
        <v>0</v>
      </c>
      <c r="W355" s="113">
        <v>0</v>
      </c>
      <c r="X355" s="112">
        <f t="shared" ref="X355" si="940">Y355-W355</f>
        <v>0</v>
      </c>
      <c r="Y355" s="113">
        <v>0</v>
      </c>
      <c r="Z355" s="112">
        <f t="shared" ref="Z355" si="941">AA355-Y355</f>
        <v>0</v>
      </c>
      <c r="AA355" s="113">
        <v>0</v>
      </c>
      <c r="AB355" s="112" t="e">
        <f t="shared" si="878"/>
        <v>#DIV/0!</v>
      </c>
    </row>
    <row r="356" spans="1:28" ht="15" hidden="1" customHeight="1" x14ac:dyDescent="0.2">
      <c r="A356" s="43"/>
      <c r="B356" s="42"/>
      <c r="C356" s="40">
        <v>4152</v>
      </c>
      <c r="D356" s="45" t="s">
        <v>345</v>
      </c>
      <c r="E356" s="54">
        <v>0</v>
      </c>
      <c r="F356" s="185">
        <v>0</v>
      </c>
      <c r="G356" s="113">
        <v>0</v>
      </c>
      <c r="H356" s="112">
        <f t="shared" si="879"/>
        <v>0</v>
      </c>
      <c r="I356" s="113">
        <v>0</v>
      </c>
      <c r="J356" s="112">
        <f t="shared" si="880"/>
        <v>0</v>
      </c>
      <c r="K356" s="113">
        <v>0</v>
      </c>
      <c r="L356" s="112">
        <f t="shared" si="881"/>
        <v>0</v>
      </c>
      <c r="M356" s="113">
        <v>0</v>
      </c>
      <c r="N356" s="112">
        <f t="shared" si="882"/>
        <v>0</v>
      </c>
      <c r="O356" s="113">
        <v>0</v>
      </c>
      <c r="P356" s="112">
        <f t="shared" si="883"/>
        <v>0</v>
      </c>
      <c r="Q356" s="113">
        <v>0</v>
      </c>
      <c r="R356" s="112">
        <f t="shared" si="884"/>
        <v>0</v>
      </c>
      <c r="S356" s="113">
        <v>0</v>
      </c>
      <c r="T356" s="112">
        <f t="shared" si="885"/>
        <v>0</v>
      </c>
      <c r="U356" s="113">
        <v>0</v>
      </c>
      <c r="V356" s="112">
        <f t="shared" si="886"/>
        <v>0</v>
      </c>
      <c r="W356" s="113">
        <v>0</v>
      </c>
      <c r="X356" s="112">
        <f t="shared" si="887"/>
        <v>0</v>
      </c>
      <c r="Y356" s="113">
        <v>0</v>
      </c>
      <c r="Z356" s="112">
        <f t="shared" si="888"/>
        <v>0</v>
      </c>
      <c r="AA356" s="113">
        <v>0</v>
      </c>
      <c r="AB356" s="112" t="e">
        <f t="shared" si="878"/>
        <v>#DIV/0!</v>
      </c>
    </row>
    <row r="357" spans="1:28" ht="15" hidden="1" customHeight="1" x14ac:dyDescent="0.2">
      <c r="A357" s="43"/>
      <c r="B357" s="42"/>
      <c r="C357" s="40">
        <v>4232</v>
      </c>
      <c r="D357" s="45" t="s">
        <v>344</v>
      </c>
      <c r="E357" s="54">
        <v>0</v>
      </c>
      <c r="F357" s="185">
        <v>0</v>
      </c>
      <c r="G357" s="113">
        <v>0</v>
      </c>
      <c r="H357" s="112">
        <f t="shared" si="879"/>
        <v>0</v>
      </c>
      <c r="I357" s="113">
        <v>0</v>
      </c>
      <c r="J357" s="112">
        <f t="shared" si="880"/>
        <v>0</v>
      </c>
      <c r="K357" s="113">
        <v>0</v>
      </c>
      <c r="L357" s="112">
        <f t="shared" si="881"/>
        <v>0</v>
      </c>
      <c r="M357" s="113">
        <v>0</v>
      </c>
      <c r="N357" s="112">
        <f t="shared" si="882"/>
        <v>0</v>
      </c>
      <c r="O357" s="113">
        <v>0</v>
      </c>
      <c r="P357" s="112">
        <f t="shared" si="883"/>
        <v>0</v>
      </c>
      <c r="Q357" s="113">
        <v>0</v>
      </c>
      <c r="R357" s="112">
        <f t="shared" si="884"/>
        <v>0</v>
      </c>
      <c r="S357" s="113">
        <v>0</v>
      </c>
      <c r="T357" s="112">
        <f t="shared" si="885"/>
        <v>0</v>
      </c>
      <c r="U357" s="113">
        <v>0</v>
      </c>
      <c r="V357" s="112">
        <f t="shared" si="886"/>
        <v>0</v>
      </c>
      <c r="W357" s="113">
        <v>0</v>
      </c>
      <c r="X357" s="112">
        <f t="shared" si="887"/>
        <v>0</v>
      </c>
      <c r="Y357" s="113">
        <v>0</v>
      </c>
      <c r="Z357" s="112">
        <f t="shared" si="888"/>
        <v>0</v>
      </c>
      <c r="AA357" s="113">
        <v>0</v>
      </c>
      <c r="AB357" s="112" t="e">
        <f t="shared" si="878"/>
        <v>#DIV/0!</v>
      </c>
    </row>
    <row r="358" spans="1:28" ht="15" hidden="1" customHeight="1" x14ac:dyDescent="0.2">
      <c r="A358" s="43">
        <v>22500</v>
      </c>
      <c r="B358" s="42"/>
      <c r="C358" s="40">
        <v>4216</v>
      </c>
      <c r="D358" s="45" t="s">
        <v>426</v>
      </c>
      <c r="E358" s="54">
        <v>0</v>
      </c>
      <c r="F358" s="185">
        <v>0</v>
      </c>
      <c r="G358" s="113">
        <v>0</v>
      </c>
      <c r="H358" s="112">
        <f t="shared" ref="H358" si="942">I358-G358</f>
        <v>0</v>
      </c>
      <c r="I358" s="113">
        <v>0</v>
      </c>
      <c r="J358" s="112">
        <f t="shared" ref="J358" si="943">K358-I358</f>
        <v>0</v>
      </c>
      <c r="K358" s="113">
        <v>0</v>
      </c>
      <c r="L358" s="112">
        <f t="shared" ref="L358" si="944">M358-K358</f>
        <v>0</v>
      </c>
      <c r="M358" s="113">
        <v>0</v>
      </c>
      <c r="N358" s="112">
        <f t="shared" ref="N358" si="945">O358-M358</f>
        <v>0</v>
      </c>
      <c r="O358" s="113">
        <v>0</v>
      </c>
      <c r="P358" s="112">
        <f t="shared" ref="P358" si="946">Q358-O358</f>
        <v>0</v>
      </c>
      <c r="Q358" s="113">
        <v>0</v>
      </c>
      <c r="R358" s="112">
        <f t="shared" ref="R358" si="947">S358-Q358</f>
        <v>0</v>
      </c>
      <c r="S358" s="113">
        <v>0</v>
      </c>
      <c r="T358" s="112">
        <f t="shared" ref="T358" si="948">U358-S358</f>
        <v>0</v>
      </c>
      <c r="U358" s="113">
        <v>0</v>
      </c>
      <c r="V358" s="112">
        <f t="shared" ref="V358" si="949">W358-U358</f>
        <v>0</v>
      </c>
      <c r="W358" s="113">
        <v>0</v>
      </c>
      <c r="X358" s="112">
        <f t="shared" ref="X358" si="950">Y358-W358</f>
        <v>0</v>
      </c>
      <c r="Y358" s="113">
        <v>0</v>
      </c>
      <c r="Z358" s="112">
        <f t="shared" ref="Z358" si="951">AA358-Y358</f>
        <v>0</v>
      </c>
      <c r="AA358" s="113">
        <v>0</v>
      </c>
      <c r="AB358" s="112" t="e">
        <f t="shared" si="878"/>
        <v>#DIV/0!</v>
      </c>
    </row>
    <row r="359" spans="1:28" ht="15" hidden="1" customHeight="1" x14ac:dyDescent="0.2">
      <c r="A359" s="43">
        <v>221</v>
      </c>
      <c r="B359" s="42"/>
      <c r="C359" s="40">
        <v>4222</v>
      </c>
      <c r="D359" s="45" t="s">
        <v>441</v>
      </c>
      <c r="E359" s="54">
        <v>0</v>
      </c>
      <c r="F359" s="185">
        <v>0</v>
      </c>
      <c r="G359" s="113">
        <v>0</v>
      </c>
      <c r="H359" s="112">
        <f t="shared" ref="H359:H362" si="952">I359-G359</f>
        <v>0</v>
      </c>
      <c r="I359" s="113">
        <v>0</v>
      </c>
      <c r="J359" s="112">
        <f t="shared" ref="J359:J362" si="953">K359-I359</f>
        <v>0</v>
      </c>
      <c r="K359" s="113">
        <v>0</v>
      </c>
      <c r="L359" s="112">
        <f t="shared" ref="L359:L362" si="954">M359-K359</f>
        <v>0</v>
      </c>
      <c r="M359" s="113">
        <v>0</v>
      </c>
      <c r="N359" s="112">
        <f t="shared" ref="N359:N362" si="955">O359-M359</f>
        <v>0</v>
      </c>
      <c r="O359" s="113">
        <v>0</v>
      </c>
      <c r="P359" s="112">
        <f t="shared" ref="P359:P362" si="956">Q359-O359</f>
        <v>0</v>
      </c>
      <c r="Q359" s="113">
        <v>0</v>
      </c>
      <c r="R359" s="112">
        <f t="shared" ref="R359:R362" si="957">S359-Q359</f>
        <v>0</v>
      </c>
      <c r="S359" s="113">
        <v>0</v>
      </c>
      <c r="T359" s="112">
        <f t="shared" ref="T359:T362" si="958">U359-S359</f>
        <v>0</v>
      </c>
      <c r="U359" s="113">
        <v>0</v>
      </c>
      <c r="V359" s="112">
        <f t="shared" ref="V359:V362" si="959">W359-U359</f>
        <v>0</v>
      </c>
      <c r="W359" s="113">
        <v>0</v>
      </c>
      <c r="X359" s="112">
        <f t="shared" ref="X359:X362" si="960">Y359-W359</f>
        <v>0</v>
      </c>
      <c r="Y359" s="113">
        <v>0</v>
      </c>
      <c r="Z359" s="112">
        <f t="shared" ref="Z359:Z362" si="961">AA359-Y359</f>
        <v>0</v>
      </c>
      <c r="AA359" s="113">
        <v>0</v>
      </c>
      <c r="AB359" s="112" t="e">
        <f t="shared" si="878"/>
        <v>#DIV/0!</v>
      </c>
    </row>
    <row r="360" spans="1:28" ht="15" customHeight="1" x14ac:dyDescent="0.25">
      <c r="A360" s="259">
        <v>342</v>
      </c>
      <c r="B360" s="17"/>
      <c r="C360" s="46">
        <v>4222</v>
      </c>
      <c r="D360" s="32" t="s">
        <v>596</v>
      </c>
      <c r="E360" s="54">
        <v>0</v>
      </c>
      <c r="F360" s="185">
        <v>700</v>
      </c>
      <c r="G360" s="113">
        <v>0</v>
      </c>
      <c r="H360" s="112">
        <f t="shared" si="952"/>
        <v>0</v>
      </c>
      <c r="I360" s="113">
        <v>0</v>
      </c>
      <c r="J360" s="112">
        <f t="shared" si="953"/>
        <v>0</v>
      </c>
      <c r="K360" s="113">
        <v>0</v>
      </c>
      <c r="L360" s="112">
        <f t="shared" si="954"/>
        <v>0</v>
      </c>
      <c r="M360" s="113">
        <v>0</v>
      </c>
      <c r="N360" s="112">
        <f t="shared" si="955"/>
        <v>0</v>
      </c>
      <c r="O360" s="113">
        <v>0</v>
      </c>
      <c r="P360" s="112">
        <f t="shared" si="956"/>
        <v>0</v>
      </c>
      <c r="Q360" s="113">
        <v>0</v>
      </c>
      <c r="R360" s="112">
        <f t="shared" si="957"/>
        <v>700</v>
      </c>
      <c r="S360" s="113">
        <v>700</v>
      </c>
      <c r="T360" s="112">
        <f t="shared" si="958"/>
        <v>-700</v>
      </c>
      <c r="U360" s="113">
        <v>0</v>
      </c>
      <c r="V360" s="112">
        <f t="shared" si="959"/>
        <v>0</v>
      </c>
      <c r="W360" s="113">
        <v>0</v>
      </c>
      <c r="X360" s="112">
        <f t="shared" si="960"/>
        <v>0</v>
      </c>
      <c r="Y360" s="113">
        <v>0</v>
      </c>
      <c r="Z360" s="112">
        <f t="shared" si="961"/>
        <v>0</v>
      </c>
      <c r="AA360" s="113">
        <v>0</v>
      </c>
      <c r="AB360" s="112">
        <f t="shared" si="878"/>
        <v>0</v>
      </c>
    </row>
    <row r="361" spans="1:28" ht="15" hidden="1" customHeight="1" x14ac:dyDescent="0.25">
      <c r="A361" s="259">
        <v>332</v>
      </c>
      <c r="B361" s="17"/>
      <c r="C361" s="46">
        <v>4222</v>
      </c>
      <c r="D361" s="32" t="s">
        <v>447</v>
      </c>
      <c r="E361" s="54">
        <v>0</v>
      </c>
      <c r="F361" s="185">
        <v>0</v>
      </c>
      <c r="G361" s="113">
        <v>0</v>
      </c>
      <c r="H361" s="112">
        <f t="shared" ref="H361" si="962">I361-G361</f>
        <v>0</v>
      </c>
      <c r="I361" s="113">
        <v>0</v>
      </c>
      <c r="J361" s="112">
        <f t="shared" ref="J361" si="963">K361-I361</f>
        <v>0</v>
      </c>
      <c r="K361" s="113">
        <v>0</v>
      </c>
      <c r="L361" s="112">
        <f t="shared" ref="L361" si="964">M361-K361</f>
        <v>0</v>
      </c>
      <c r="M361" s="113">
        <v>0</v>
      </c>
      <c r="N361" s="112">
        <f t="shared" ref="N361" si="965">O361-M361</f>
        <v>0</v>
      </c>
      <c r="O361" s="113">
        <v>0</v>
      </c>
      <c r="P361" s="112">
        <f t="shared" ref="P361" si="966">Q361-O361</f>
        <v>0</v>
      </c>
      <c r="Q361" s="113">
        <v>0</v>
      </c>
      <c r="R361" s="112">
        <f t="shared" ref="R361" si="967">S361-Q361</f>
        <v>0</v>
      </c>
      <c r="S361" s="113">
        <v>0</v>
      </c>
      <c r="T361" s="112">
        <f t="shared" ref="T361" si="968">U361-S361</f>
        <v>0</v>
      </c>
      <c r="U361" s="113">
        <v>0</v>
      </c>
      <c r="V361" s="112">
        <f t="shared" ref="V361" si="969">W361-U361</f>
        <v>0</v>
      </c>
      <c r="W361" s="113">
        <v>0</v>
      </c>
      <c r="X361" s="112">
        <f t="shared" ref="X361" si="970">Y361-W361</f>
        <v>0</v>
      </c>
      <c r="Y361" s="113">
        <v>0</v>
      </c>
      <c r="Z361" s="112">
        <f t="shared" ref="Z361" si="971">AA361-Y361</f>
        <v>0</v>
      </c>
      <c r="AA361" s="113">
        <v>0</v>
      </c>
      <c r="AB361" s="112" t="e">
        <f t="shared" si="878"/>
        <v>#DIV/0!</v>
      </c>
    </row>
    <row r="362" spans="1:28" ht="15.75" hidden="1" customHeight="1" x14ac:dyDescent="0.25">
      <c r="A362" s="259">
        <v>415</v>
      </c>
      <c r="B362" s="17"/>
      <c r="C362" s="46">
        <v>4232</v>
      </c>
      <c r="D362" s="45" t="s">
        <v>429</v>
      </c>
      <c r="E362" s="54">
        <v>0</v>
      </c>
      <c r="F362" s="185">
        <v>0</v>
      </c>
      <c r="G362" s="113">
        <v>0</v>
      </c>
      <c r="H362" s="112">
        <f t="shared" si="952"/>
        <v>0</v>
      </c>
      <c r="I362" s="113">
        <v>0</v>
      </c>
      <c r="J362" s="112">
        <f t="shared" si="953"/>
        <v>0</v>
      </c>
      <c r="K362" s="113">
        <v>0</v>
      </c>
      <c r="L362" s="112">
        <f t="shared" si="954"/>
        <v>0</v>
      </c>
      <c r="M362" s="113">
        <v>0</v>
      </c>
      <c r="N362" s="112">
        <f t="shared" si="955"/>
        <v>0</v>
      </c>
      <c r="O362" s="113">
        <v>0</v>
      </c>
      <c r="P362" s="112">
        <f t="shared" si="956"/>
        <v>0</v>
      </c>
      <c r="Q362" s="113">
        <v>0</v>
      </c>
      <c r="R362" s="112">
        <f t="shared" si="957"/>
        <v>0</v>
      </c>
      <c r="S362" s="113">
        <v>0</v>
      </c>
      <c r="T362" s="112">
        <f t="shared" si="958"/>
        <v>0</v>
      </c>
      <c r="U362" s="113">
        <v>0</v>
      </c>
      <c r="V362" s="112">
        <f t="shared" si="959"/>
        <v>0</v>
      </c>
      <c r="W362" s="113">
        <v>0</v>
      </c>
      <c r="X362" s="112">
        <f t="shared" si="960"/>
        <v>0</v>
      </c>
      <c r="Y362" s="113">
        <v>0</v>
      </c>
      <c r="Z362" s="112">
        <f t="shared" si="961"/>
        <v>0</v>
      </c>
      <c r="AA362" s="113">
        <v>0</v>
      </c>
      <c r="AB362" s="112" t="e">
        <f t="shared" si="878"/>
        <v>#DIV/0!</v>
      </c>
    </row>
    <row r="363" spans="1:28" ht="16.5" customHeight="1" x14ac:dyDescent="0.2">
      <c r="A363" s="11"/>
      <c r="B363" s="11">
        <v>1014</v>
      </c>
      <c r="C363" s="11">
        <v>2132</v>
      </c>
      <c r="D363" s="51" t="s">
        <v>289</v>
      </c>
      <c r="E363" s="54">
        <v>25</v>
      </c>
      <c r="F363" s="185">
        <v>25</v>
      </c>
      <c r="G363" s="113">
        <v>0</v>
      </c>
      <c r="H363" s="112">
        <f t="shared" ref="H363:H386" si="972">I363-G363</f>
        <v>0</v>
      </c>
      <c r="I363" s="113">
        <v>0</v>
      </c>
      <c r="J363" s="112">
        <f t="shared" ref="J363:J386" si="973">K363-I363</f>
        <v>0</v>
      </c>
      <c r="K363" s="113">
        <v>0</v>
      </c>
      <c r="L363" s="112">
        <f t="shared" ref="L363:L386" si="974">M363-K363</f>
        <v>0</v>
      </c>
      <c r="M363" s="113">
        <v>0</v>
      </c>
      <c r="N363" s="112">
        <f t="shared" si="874"/>
        <v>0</v>
      </c>
      <c r="O363" s="113">
        <v>0</v>
      </c>
      <c r="P363" s="112">
        <f t="shared" ref="P363:P386" si="975">Q363-O363</f>
        <v>0</v>
      </c>
      <c r="Q363" s="113">
        <v>0</v>
      </c>
      <c r="R363" s="112">
        <f t="shared" si="875"/>
        <v>0</v>
      </c>
      <c r="S363" s="113">
        <v>0</v>
      </c>
      <c r="T363" s="112">
        <f t="shared" si="876"/>
        <v>0</v>
      </c>
      <c r="U363" s="113">
        <v>0</v>
      </c>
      <c r="V363" s="112">
        <f t="shared" si="877"/>
        <v>0</v>
      </c>
      <c r="W363" s="113">
        <v>0</v>
      </c>
      <c r="X363" s="112">
        <f t="shared" ref="X363:X386" si="976">Y363-W363</f>
        <v>0</v>
      </c>
      <c r="Y363" s="113">
        <v>0</v>
      </c>
      <c r="Z363" s="112">
        <f t="shared" ref="Z363:Z386" si="977">AA363-Y363</f>
        <v>0</v>
      </c>
      <c r="AA363" s="113">
        <v>0</v>
      </c>
      <c r="AB363" s="112">
        <f t="shared" si="878"/>
        <v>0</v>
      </c>
    </row>
    <row r="364" spans="1:28" ht="16.5" hidden="1" customHeight="1" x14ac:dyDescent="0.2">
      <c r="A364" s="43"/>
      <c r="B364" s="42">
        <v>2212</v>
      </c>
      <c r="C364" s="40">
        <v>2212</v>
      </c>
      <c r="D364" s="39" t="s">
        <v>336</v>
      </c>
      <c r="E364" s="54">
        <v>0</v>
      </c>
      <c r="F364" s="185">
        <v>0</v>
      </c>
      <c r="G364" s="113">
        <v>0</v>
      </c>
      <c r="H364" s="112">
        <f t="shared" si="972"/>
        <v>0</v>
      </c>
      <c r="I364" s="113">
        <v>0</v>
      </c>
      <c r="J364" s="112">
        <f t="shared" si="973"/>
        <v>0</v>
      </c>
      <c r="K364" s="113">
        <v>0</v>
      </c>
      <c r="L364" s="112">
        <f t="shared" si="974"/>
        <v>0</v>
      </c>
      <c r="M364" s="113">
        <v>0</v>
      </c>
      <c r="N364" s="112">
        <f t="shared" si="874"/>
        <v>0</v>
      </c>
      <c r="O364" s="113">
        <v>0</v>
      </c>
      <c r="P364" s="112">
        <f t="shared" si="975"/>
        <v>0</v>
      </c>
      <c r="Q364" s="113">
        <v>0</v>
      </c>
      <c r="R364" s="112">
        <f t="shared" si="875"/>
        <v>0</v>
      </c>
      <c r="S364" s="113">
        <v>0</v>
      </c>
      <c r="T364" s="112">
        <f t="shared" si="876"/>
        <v>0</v>
      </c>
      <c r="U364" s="113">
        <v>0</v>
      </c>
      <c r="V364" s="112">
        <f t="shared" si="877"/>
        <v>0</v>
      </c>
      <c r="W364" s="113">
        <v>0</v>
      </c>
      <c r="X364" s="112">
        <f t="shared" si="976"/>
        <v>0</v>
      </c>
      <c r="Y364" s="113">
        <v>0</v>
      </c>
      <c r="Z364" s="112">
        <f t="shared" si="977"/>
        <v>0</v>
      </c>
      <c r="AA364" s="113">
        <v>0</v>
      </c>
      <c r="AB364" s="112" t="e">
        <f t="shared" si="878"/>
        <v>#DIV/0!</v>
      </c>
    </row>
    <row r="365" spans="1:28" ht="16.5" hidden="1" customHeight="1" x14ac:dyDescent="0.2">
      <c r="A365" s="41"/>
      <c r="B365" s="40">
        <v>2212</v>
      </c>
      <c r="C365" s="11">
        <v>2324</v>
      </c>
      <c r="D365" s="11" t="s">
        <v>337</v>
      </c>
      <c r="E365" s="54">
        <v>0</v>
      </c>
      <c r="F365" s="185">
        <v>0</v>
      </c>
      <c r="G365" s="113">
        <v>0</v>
      </c>
      <c r="H365" s="112">
        <f t="shared" si="972"/>
        <v>0</v>
      </c>
      <c r="I365" s="113">
        <v>0</v>
      </c>
      <c r="J365" s="112">
        <f t="shared" si="973"/>
        <v>0</v>
      </c>
      <c r="K365" s="113">
        <v>0</v>
      </c>
      <c r="L365" s="112">
        <f t="shared" si="974"/>
        <v>0</v>
      </c>
      <c r="M365" s="113">
        <v>0</v>
      </c>
      <c r="N365" s="112">
        <f t="shared" si="874"/>
        <v>0</v>
      </c>
      <c r="O365" s="113">
        <v>0</v>
      </c>
      <c r="P365" s="112">
        <f t="shared" si="975"/>
        <v>0</v>
      </c>
      <c r="Q365" s="113">
        <v>0</v>
      </c>
      <c r="R365" s="112">
        <f t="shared" si="875"/>
        <v>0</v>
      </c>
      <c r="S365" s="113">
        <v>0</v>
      </c>
      <c r="T365" s="112">
        <f t="shared" si="876"/>
        <v>0</v>
      </c>
      <c r="U365" s="113">
        <v>0</v>
      </c>
      <c r="V365" s="112">
        <f t="shared" si="877"/>
        <v>0</v>
      </c>
      <c r="W365" s="113">
        <v>0</v>
      </c>
      <c r="X365" s="112">
        <f t="shared" si="976"/>
        <v>0</v>
      </c>
      <c r="Y365" s="113">
        <v>0</v>
      </c>
      <c r="Z365" s="112">
        <f t="shared" si="977"/>
        <v>0</v>
      </c>
      <c r="AA365" s="113">
        <v>0</v>
      </c>
      <c r="AB365" s="112" t="e">
        <f t="shared" si="878"/>
        <v>#DIV/0!</v>
      </c>
    </row>
    <row r="366" spans="1:28" ht="16.5" hidden="1" customHeight="1" x14ac:dyDescent="0.2">
      <c r="A366" s="41"/>
      <c r="B366" s="40">
        <v>2219</v>
      </c>
      <c r="C366" s="11">
        <v>2324</v>
      </c>
      <c r="D366" s="11" t="s">
        <v>448</v>
      </c>
      <c r="E366" s="54">
        <v>0</v>
      </c>
      <c r="F366" s="185">
        <v>0</v>
      </c>
      <c r="G366" s="113">
        <v>0</v>
      </c>
      <c r="H366" s="112">
        <f t="shared" ref="H366" si="978">I366-G366</f>
        <v>0</v>
      </c>
      <c r="I366" s="113">
        <v>0</v>
      </c>
      <c r="J366" s="112">
        <f t="shared" ref="J366" si="979">K366-I366</f>
        <v>0</v>
      </c>
      <c r="K366" s="113">
        <v>0</v>
      </c>
      <c r="L366" s="112">
        <f t="shared" ref="L366" si="980">M366-K366</f>
        <v>0</v>
      </c>
      <c r="M366" s="113">
        <v>0</v>
      </c>
      <c r="N366" s="112">
        <f t="shared" ref="N366" si="981">O366-M366</f>
        <v>0</v>
      </c>
      <c r="O366" s="113">
        <v>0</v>
      </c>
      <c r="P366" s="112">
        <f t="shared" ref="P366" si="982">Q366-O366</f>
        <v>0</v>
      </c>
      <c r="Q366" s="113">
        <v>0</v>
      </c>
      <c r="R366" s="112">
        <f t="shared" ref="R366" si="983">S366-Q366</f>
        <v>0</v>
      </c>
      <c r="S366" s="113">
        <v>0</v>
      </c>
      <c r="T366" s="112">
        <f t="shared" ref="T366" si="984">U366-S366</f>
        <v>0</v>
      </c>
      <c r="U366" s="113">
        <v>0</v>
      </c>
      <c r="V366" s="112">
        <f t="shared" ref="V366" si="985">W366-U366</f>
        <v>0</v>
      </c>
      <c r="W366" s="113">
        <v>0</v>
      </c>
      <c r="X366" s="112">
        <f t="shared" ref="X366" si="986">Y366-W366</f>
        <v>0</v>
      </c>
      <c r="Y366" s="113">
        <v>0</v>
      </c>
      <c r="Z366" s="112">
        <f t="shared" ref="Z366" si="987">AA366-Y366</f>
        <v>0</v>
      </c>
      <c r="AA366" s="113">
        <v>0</v>
      </c>
      <c r="AB366" s="112" t="e">
        <f t="shared" si="878"/>
        <v>#DIV/0!</v>
      </c>
    </row>
    <row r="367" spans="1:28" ht="16.5" hidden="1" customHeight="1" x14ac:dyDescent="0.2">
      <c r="A367" s="10"/>
      <c r="B367" s="11">
        <v>2221</v>
      </c>
      <c r="C367" s="11">
        <v>2329</v>
      </c>
      <c r="D367" s="11" t="s">
        <v>431</v>
      </c>
      <c r="E367" s="54">
        <v>0</v>
      </c>
      <c r="F367" s="185">
        <v>0</v>
      </c>
      <c r="G367" s="113">
        <v>0</v>
      </c>
      <c r="H367" s="112">
        <f t="shared" ref="H367:H370" si="988">I367-G367</f>
        <v>0</v>
      </c>
      <c r="I367" s="113">
        <v>0</v>
      </c>
      <c r="J367" s="112">
        <f t="shared" ref="J367:J370" si="989">K367-I367</f>
        <v>0</v>
      </c>
      <c r="K367" s="113">
        <v>0</v>
      </c>
      <c r="L367" s="112">
        <f t="shared" ref="L367:L370" si="990">M367-K367</f>
        <v>0</v>
      </c>
      <c r="M367" s="113">
        <v>0</v>
      </c>
      <c r="N367" s="112">
        <f t="shared" ref="N367:N370" si="991">O367-M367</f>
        <v>0</v>
      </c>
      <c r="O367" s="113">
        <v>0</v>
      </c>
      <c r="P367" s="112">
        <f t="shared" ref="P367:P370" si="992">Q367-O367</f>
        <v>0</v>
      </c>
      <c r="Q367" s="113">
        <v>0</v>
      </c>
      <c r="R367" s="112">
        <f t="shared" ref="R367:R370" si="993">S367-Q367</f>
        <v>0</v>
      </c>
      <c r="S367" s="113">
        <v>0</v>
      </c>
      <c r="T367" s="112">
        <f t="shared" ref="T367:T370" si="994">U367-S367</f>
        <v>0</v>
      </c>
      <c r="U367" s="113">
        <v>0</v>
      </c>
      <c r="V367" s="112">
        <f t="shared" ref="V367:V370" si="995">W367-U367</f>
        <v>0</v>
      </c>
      <c r="W367" s="113">
        <v>0</v>
      </c>
      <c r="X367" s="112">
        <f t="shared" ref="X367:X370" si="996">Y367-W367</f>
        <v>0</v>
      </c>
      <c r="Y367" s="113">
        <v>0</v>
      </c>
      <c r="Z367" s="112">
        <f t="shared" ref="Z367:Z370" si="997">AA367-Y367</f>
        <v>0</v>
      </c>
      <c r="AA367" s="113">
        <v>0</v>
      </c>
      <c r="AB367" s="112" t="e">
        <f t="shared" si="878"/>
        <v>#DIV/0!</v>
      </c>
    </row>
    <row r="368" spans="1:28" x14ac:dyDescent="0.2">
      <c r="A368" s="11"/>
      <c r="B368" s="11">
        <v>3313</v>
      </c>
      <c r="C368" s="11">
        <v>2132</v>
      </c>
      <c r="D368" s="51" t="s">
        <v>460</v>
      </c>
      <c r="E368" s="54">
        <v>350</v>
      </c>
      <c r="F368" s="185">
        <v>350</v>
      </c>
      <c r="G368" s="113">
        <v>0</v>
      </c>
      <c r="H368" s="112">
        <f t="shared" si="988"/>
        <v>0</v>
      </c>
      <c r="I368" s="113">
        <v>0</v>
      </c>
      <c r="J368" s="112">
        <f t="shared" si="989"/>
        <v>0</v>
      </c>
      <c r="K368" s="113">
        <v>0</v>
      </c>
      <c r="L368" s="112">
        <f t="shared" si="990"/>
        <v>0</v>
      </c>
      <c r="M368" s="113">
        <v>0</v>
      </c>
      <c r="N368" s="112">
        <f t="shared" si="991"/>
        <v>0</v>
      </c>
      <c r="O368" s="113">
        <v>0</v>
      </c>
      <c r="P368" s="112">
        <f t="shared" si="992"/>
        <v>0</v>
      </c>
      <c r="Q368" s="113">
        <v>0</v>
      </c>
      <c r="R368" s="112">
        <f t="shared" si="993"/>
        <v>0</v>
      </c>
      <c r="S368" s="113">
        <v>0</v>
      </c>
      <c r="T368" s="112">
        <f t="shared" si="994"/>
        <v>0</v>
      </c>
      <c r="U368" s="113">
        <v>0</v>
      </c>
      <c r="V368" s="112">
        <f t="shared" si="995"/>
        <v>0</v>
      </c>
      <c r="W368" s="113">
        <v>0</v>
      </c>
      <c r="X368" s="112">
        <f t="shared" si="996"/>
        <v>0</v>
      </c>
      <c r="Y368" s="113">
        <v>0</v>
      </c>
      <c r="Z368" s="112">
        <f t="shared" si="997"/>
        <v>0</v>
      </c>
      <c r="AA368" s="113">
        <v>0</v>
      </c>
      <c r="AB368" s="112">
        <f t="shared" si="878"/>
        <v>0</v>
      </c>
    </row>
    <row r="369" spans="1:28" ht="14.25" hidden="1" customHeight="1" x14ac:dyDescent="0.2">
      <c r="A369" s="10"/>
      <c r="B369" s="11">
        <v>3326</v>
      </c>
      <c r="C369" s="11">
        <v>2324</v>
      </c>
      <c r="D369" s="11" t="s">
        <v>434</v>
      </c>
      <c r="E369" s="54">
        <v>0</v>
      </c>
      <c r="F369" s="185">
        <v>0</v>
      </c>
      <c r="G369" s="113">
        <v>0</v>
      </c>
      <c r="H369" s="112">
        <f t="shared" si="988"/>
        <v>0</v>
      </c>
      <c r="I369" s="113">
        <v>0</v>
      </c>
      <c r="J369" s="112">
        <f t="shared" si="989"/>
        <v>0</v>
      </c>
      <c r="K369" s="113">
        <v>0</v>
      </c>
      <c r="L369" s="112">
        <f t="shared" si="990"/>
        <v>0</v>
      </c>
      <c r="M369" s="113">
        <v>0</v>
      </c>
      <c r="N369" s="112">
        <f t="shared" si="991"/>
        <v>0</v>
      </c>
      <c r="O369" s="113">
        <v>0</v>
      </c>
      <c r="P369" s="112">
        <f t="shared" si="992"/>
        <v>0</v>
      </c>
      <c r="Q369" s="113">
        <v>0</v>
      </c>
      <c r="R369" s="112">
        <f t="shared" si="993"/>
        <v>0</v>
      </c>
      <c r="S369" s="113">
        <v>0</v>
      </c>
      <c r="T369" s="112">
        <f t="shared" si="994"/>
        <v>0</v>
      </c>
      <c r="U369" s="113">
        <v>0</v>
      </c>
      <c r="V369" s="112">
        <f t="shared" si="995"/>
        <v>0</v>
      </c>
      <c r="W369" s="113">
        <v>0</v>
      </c>
      <c r="X369" s="112">
        <f t="shared" si="996"/>
        <v>0</v>
      </c>
      <c r="Y369" s="113">
        <v>0</v>
      </c>
      <c r="Z369" s="112">
        <f t="shared" si="997"/>
        <v>0</v>
      </c>
      <c r="AA369" s="113">
        <v>0</v>
      </c>
      <c r="AB369" s="112" t="e">
        <f t="shared" si="878"/>
        <v>#DIV/0!</v>
      </c>
    </row>
    <row r="370" spans="1:28" ht="15.75" hidden="1" customHeight="1" x14ac:dyDescent="0.2">
      <c r="A370" s="10"/>
      <c r="B370" s="11">
        <v>3326</v>
      </c>
      <c r="C370" s="11">
        <v>3122</v>
      </c>
      <c r="D370" s="11" t="s">
        <v>435</v>
      </c>
      <c r="E370" s="54">
        <v>0</v>
      </c>
      <c r="F370" s="185">
        <v>0</v>
      </c>
      <c r="G370" s="113">
        <v>0</v>
      </c>
      <c r="H370" s="112">
        <f t="shared" si="988"/>
        <v>0</v>
      </c>
      <c r="I370" s="113">
        <v>0</v>
      </c>
      <c r="J370" s="112">
        <f t="shared" si="989"/>
        <v>0</v>
      </c>
      <c r="K370" s="113">
        <v>0</v>
      </c>
      <c r="L370" s="112">
        <f t="shared" si="990"/>
        <v>0</v>
      </c>
      <c r="M370" s="113">
        <v>0</v>
      </c>
      <c r="N370" s="112">
        <f t="shared" si="991"/>
        <v>0</v>
      </c>
      <c r="O370" s="113">
        <v>0</v>
      </c>
      <c r="P370" s="112">
        <f t="shared" si="992"/>
        <v>0</v>
      </c>
      <c r="Q370" s="113">
        <v>0</v>
      </c>
      <c r="R370" s="112">
        <f t="shared" si="993"/>
        <v>0</v>
      </c>
      <c r="S370" s="113">
        <v>0</v>
      </c>
      <c r="T370" s="112">
        <f t="shared" si="994"/>
        <v>0</v>
      </c>
      <c r="U370" s="113">
        <v>0</v>
      </c>
      <c r="V370" s="112">
        <f t="shared" si="995"/>
        <v>0</v>
      </c>
      <c r="W370" s="113">
        <v>0</v>
      </c>
      <c r="X370" s="112">
        <f t="shared" si="996"/>
        <v>0</v>
      </c>
      <c r="Y370" s="113">
        <v>0</v>
      </c>
      <c r="Z370" s="112">
        <f t="shared" si="997"/>
        <v>0</v>
      </c>
      <c r="AA370" s="113">
        <v>0</v>
      </c>
      <c r="AB370" s="112" t="e">
        <f t="shared" si="878"/>
        <v>#DIV/0!</v>
      </c>
    </row>
    <row r="371" spans="1:28" ht="23.25" hidden="1" customHeight="1" x14ac:dyDescent="0.2">
      <c r="A371" s="10"/>
      <c r="B371" s="11">
        <v>3326</v>
      </c>
      <c r="C371" s="11">
        <v>3121</v>
      </c>
      <c r="D371" s="11" t="s">
        <v>332</v>
      </c>
      <c r="E371" s="54">
        <v>0</v>
      </c>
      <c r="F371" s="185">
        <v>0</v>
      </c>
      <c r="G371" s="113">
        <v>0</v>
      </c>
      <c r="H371" s="112">
        <f t="shared" si="972"/>
        <v>0</v>
      </c>
      <c r="I371" s="113">
        <v>0</v>
      </c>
      <c r="J371" s="112">
        <f t="shared" si="973"/>
        <v>0</v>
      </c>
      <c r="K371" s="113">
        <v>0</v>
      </c>
      <c r="L371" s="112">
        <f t="shared" si="974"/>
        <v>0</v>
      </c>
      <c r="M371" s="113">
        <v>0</v>
      </c>
      <c r="N371" s="112">
        <f t="shared" si="874"/>
        <v>0</v>
      </c>
      <c r="O371" s="113">
        <v>0</v>
      </c>
      <c r="P371" s="112">
        <f t="shared" si="975"/>
        <v>0</v>
      </c>
      <c r="Q371" s="113">
        <v>0</v>
      </c>
      <c r="R371" s="112">
        <f t="shared" si="875"/>
        <v>0</v>
      </c>
      <c r="S371" s="113">
        <v>0</v>
      </c>
      <c r="T371" s="112">
        <f t="shared" si="876"/>
        <v>0</v>
      </c>
      <c r="U371" s="113">
        <v>0</v>
      </c>
      <c r="V371" s="112">
        <f t="shared" si="877"/>
        <v>0</v>
      </c>
      <c r="W371" s="113">
        <v>0</v>
      </c>
      <c r="X371" s="112">
        <f t="shared" si="976"/>
        <v>0</v>
      </c>
      <c r="Y371" s="113">
        <v>0</v>
      </c>
      <c r="Z371" s="112">
        <f t="shared" si="977"/>
        <v>0</v>
      </c>
      <c r="AA371" s="113">
        <v>0</v>
      </c>
      <c r="AB371" s="112" t="e">
        <f t="shared" si="878"/>
        <v>#DIV/0!</v>
      </c>
    </row>
    <row r="372" spans="1:28" x14ac:dyDescent="0.2">
      <c r="A372" s="11"/>
      <c r="B372" s="11">
        <v>3612</v>
      </c>
      <c r="C372" s="11">
        <v>2111</v>
      </c>
      <c r="D372" s="11" t="s">
        <v>236</v>
      </c>
      <c r="E372" s="54">
        <v>1353</v>
      </c>
      <c r="F372" s="185">
        <v>1353</v>
      </c>
      <c r="G372" s="113">
        <v>280.89999999999998</v>
      </c>
      <c r="H372" s="112">
        <f t="shared" si="972"/>
        <v>144.70000000000005</v>
      </c>
      <c r="I372" s="113">
        <v>425.6</v>
      </c>
      <c r="J372" s="112">
        <f t="shared" si="973"/>
        <v>136</v>
      </c>
      <c r="K372" s="113">
        <v>561.6</v>
      </c>
      <c r="L372" s="112">
        <f t="shared" si="974"/>
        <v>162.39999999999998</v>
      </c>
      <c r="M372" s="113">
        <v>724</v>
      </c>
      <c r="N372" s="112">
        <f t="shared" si="874"/>
        <v>191.20000000000005</v>
      </c>
      <c r="O372" s="113">
        <v>915.2</v>
      </c>
      <c r="P372" s="112">
        <f t="shared" si="975"/>
        <v>-915.2</v>
      </c>
      <c r="Q372" s="113">
        <v>0</v>
      </c>
      <c r="R372" s="112">
        <f t="shared" si="875"/>
        <v>1293.9000000000001</v>
      </c>
      <c r="S372" s="113">
        <v>1293.9000000000001</v>
      </c>
      <c r="T372" s="112">
        <f t="shared" si="876"/>
        <v>-1293.9000000000001</v>
      </c>
      <c r="U372" s="113">
        <v>0</v>
      </c>
      <c r="V372" s="112">
        <f t="shared" si="877"/>
        <v>0</v>
      </c>
      <c r="W372" s="113">
        <v>0</v>
      </c>
      <c r="X372" s="112">
        <f t="shared" si="976"/>
        <v>0</v>
      </c>
      <c r="Y372" s="113">
        <v>0</v>
      </c>
      <c r="Z372" s="112">
        <f t="shared" si="977"/>
        <v>0</v>
      </c>
      <c r="AA372" s="113">
        <v>0</v>
      </c>
      <c r="AB372" s="112">
        <f t="shared" si="878"/>
        <v>0</v>
      </c>
    </row>
    <row r="373" spans="1:28" x14ac:dyDescent="0.2">
      <c r="A373" s="11"/>
      <c r="B373" s="11">
        <v>3612</v>
      </c>
      <c r="C373" s="11">
        <v>2132</v>
      </c>
      <c r="D373" s="11" t="s">
        <v>237</v>
      </c>
      <c r="E373" s="54">
        <v>5642</v>
      </c>
      <c r="F373" s="185">
        <v>5642</v>
      </c>
      <c r="G373" s="113">
        <v>1062.8</v>
      </c>
      <c r="H373" s="112">
        <f t="shared" si="972"/>
        <v>679.3</v>
      </c>
      <c r="I373" s="113">
        <v>1742.1</v>
      </c>
      <c r="J373" s="112">
        <f t="shared" si="973"/>
        <v>595</v>
      </c>
      <c r="K373" s="113">
        <v>2337.1</v>
      </c>
      <c r="L373" s="112">
        <f t="shared" si="974"/>
        <v>579.70000000000027</v>
      </c>
      <c r="M373" s="113">
        <v>2916.8</v>
      </c>
      <c r="N373" s="112">
        <f t="shared" si="874"/>
        <v>544.29999999999973</v>
      </c>
      <c r="O373" s="113">
        <v>3461.1</v>
      </c>
      <c r="P373" s="112">
        <f t="shared" si="975"/>
        <v>-3461.1</v>
      </c>
      <c r="Q373" s="113">
        <v>0</v>
      </c>
      <c r="R373" s="112">
        <f t="shared" si="875"/>
        <v>4109.5</v>
      </c>
      <c r="S373" s="113">
        <v>4109.5</v>
      </c>
      <c r="T373" s="112">
        <f t="shared" si="876"/>
        <v>-4109.5</v>
      </c>
      <c r="U373" s="113">
        <v>0</v>
      </c>
      <c r="V373" s="112">
        <f t="shared" si="877"/>
        <v>0</v>
      </c>
      <c r="W373" s="113">
        <v>0</v>
      </c>
      <c r="X373" s="112">
        <f t="shared" si="976"/>
        <v>0</v>
      </c>
      <c r="Y373" s="113">
        <v>0</v>
      </c>
      <c r="Z373" s="112">
        <f t="shared" si="977"/>
        <v>0</v>
      </c>
      <c r="AA373" s="113">
        <v>0</v>
      </c>
      <c r="AB373" s="112">
        <f t="shared" si="878"/>
        <v>0</v>
      </c>
    </row>
    <row r="374" spans="1:28" hidden="1" x14ac:dyDescent="0.2">
      <c r="A374" s="11"/>
      <c r="B374" s="11">
        <v>3612</v>
      </c>
      <c r="C374" s="11">
        <v>2322</v>
      </c>
      <c r="D374" s="11" t="s">
        <v>28</v>
      </c>
      <c r="E374" s="54">
        <v>0</v>
      </c>
      <c r="F374" s="185">
        <v>0</v>
      </c>
      <c r="G374" s="113">
        <v>0</v>
      </c>
      <c r="H374" s="112">
        <f t="shared" si="972"/>
        <v>0</v>
      </c>
      <c r="I374" s="113">
        <v>0</v>
      </c>
      <c r="J374" s="112">
        <f t="shared" si="973"/>
        <v>0</v>
      </c>
      <c r="K374" s="113">
        <v>0</v>
      </c>
      <c r="L374" s="112">
        <f t="shared" si="974"/>
        <v>0</v>
      </c>
      <c r="M374" s="113">
        <v>0</v>
      </c>
      <c r="N374" s="112">
        <f t="shared" si="874"/>
        <v>0</v>
      </c>
      <c r="O374" s="113">
        <v>0</v>
      </c>
      <c r="P374" s="112">
        <f t="shared" si="975"/>
        <v>0</v>
      </c>
      <c r="Q374" s="113">
        <v>0</v>
      </c>
      <c r="R374" s="112">
        <f t="shared" si="875"/>
        <v>0</v>
      </c>
      <c r="S374" s="113">
        <v>0</v>
      </c>
      <c r="T374" s="112">
        <f t="shared" si="876"/>
        <v>0</v>
      </c>
      <c r="U374" s="113">
        <v>0</v>
      </c>
      <c r="V374" s="112">
        <f t="shared" si="877"/>
        <v>0</v>
      </c>
      <c r="W374" s="113">
        <v>0</v>
      </c>
      <c r="X374" s="112">
        <f t="shared" si="976"/>
        <v>0</v>
      </c>
      <c r="Y374" s="113">
        <v>0</v>
      </c>
      <c r="Z374" s="112">
        <f t="shared" si="977"/>
        <v>0</v>
      </c>
      <c r="AA374" s="113">
        <v>0</v>
      </c>
      <c r="AB374" s="112" t="e">
        <f t="shared" si="878"/>
        <v>#DIV/0!</v>
      </c>
    </row>
    <row r="375" spans="1:28" x14ac:dyDescent="0.2">
      <c r="A375" s="11"/>
      <c r="B375" s="11">
        <v>3612</v>
      </c>
      <c r="C375" s="11">
        <v>2324</v>
      </c>
      <c r="D375" s="11" t="s">
        <v>238</v>
      </c>
      <c r="E375" s="54">
        <v>130</v>
      </c>
      <c r="F375" s="185">
        <v>130</v>
      </c>
      <c r="G375" s="113">
        <v>1</v>
      </c>
      <c r="H375" s="112">
        <f t="shared" si="972"/>
        <v>81.7</v>
      </c>
      <c r="I375" s="113">
        <v>82.7</v>
      </c>
      <c r="J375" s="112">
        <f t="shared" si="973"/>
        <v>51.8</v>
      </c>
      <c r="K375" s="113">
        <v>134.5</v>
      </c>
      <c r="L375" s="112">
        <f t="shared" si="974"/>
        <v>10.599999999999994</v>
      </c>
      <c r="M375" s="113">
        <v>145.1</v>
      </c>
      <c r="N375" s="112">
        <f t="shared" si="874"/>
        <v>38</v>
      </c>
      <c r="O375" s="113">
        <v>183.1</v>
      </c>
      <c r="P375" s="112">
        <f t="shared" si="975"/>
        <v>-183.1</v>
      </c>
      <c r="Q375" s="113">
        <v>0</v>
      </c>
      <c r="R375" s="112">
        <f t="shared" si="875"/>
        <v>183.1</v>
      </c>
      <c r="S375" s="113">
        <v>183.1</v>
      </c>
      <c r="T375" s="112">
        <f t="shared" si="876"/>
        <v>-183.1</v>
      </c>
      <c r="U375" s="113">
        <v>0</v>
      </c>
      <c r="V375" s="112">
        <f t="shared" si="877"/>
        <v>0</v>
      </c>
      <c r="W375" s="113">
        <v>0</v>
      </c>
      <c r="X375" s="112">
        <f t="shared" si="976"/>
        <v>0</v>
      </c>
      <c r="Y375" s="113">
        <v>0</v>
      </c>
      <c r="Z375" s="112">
        <f t="shared" si="977"/>
        <v>0</v>
      </c>
      <c r="AA375" s="113">
        <v>0</v>
      </c>
      <c r="AB375" s="112">
        <f t="shared" si="878"/>
        <v>0</v>
      </c>
    </row>
    <row r="376" spans="1:28" hidden="1" x14ac:dyDescent="0.2">
      <c r="A376" s="11"/>
      <c r="B376" s="11">
        <v>3612</v>
      </c>
      <c r="C376" s="11">
        <v>2329</v>
      </c>
      <c r="D376" s="11" t="s">
        <v>27</v>
      </c>
      <c r="E376" s="54">
        <v>0</v>
      </c>
      <c r="F376" s="185">
        <v>0</v>
      </c>
      <c r="G376" s="113">
        <v>0</v>
      </c>
      <c r="H376" s="112">
        <f t="shared" si="972"/>
        <v>0</v>
      </c>
      <c r="I376" s="113">
        <v>0</v>
      </c>
      <c r="J376" s="112">
        <f t="shared" si="973"/>
        <v>0</v>
      </c>
      <c r="K376" s="113">
        <v>0</v>
      </c>
      <c r="L376" s="112">
        <f t="shared" si="974"/>
        <v>0</v>
      </c>
      <c r="M376" s="113">
        <v>0</v>
      </c>
      <c r="N376" s="112">
        <f t="shared" si="874"/>
        <v>0</v>
      </c>
      <c r="O376" s="113">
        <v>0</v>
      </c>
      <c r="P376" s="112">
        <f t="shared" si="975"/>
        <v>0</v>
      </c>
      <c r="Q376" s="113">
        <v>0</v>
      </c>
      <c r="R376" s="112">
        <f t="shared" si="875"/>
        <v>0</v>
      </c>
      <c r="S376" s="113">
        <v>0</v>
      </c>
      <c r="T376" s="112">
        <f t="shared" si="876"/>
        <v>0</v>
      </c>
      <c r="U376" s="113">
        <v>0</v>
      </c>
      <c r="V376" s="112">
        <f t="shared" si="877"/>
        <v>0</v>
      </c>
      <c r="W376" s="113">
        <v>0</v>
      </c>
      <c r="X376" s="112">
        <f t="shared" si="976"/>
        <v>0</v>
      </c>
      <c r="Y376" s="113">
        <v>0</v>
      </c>
      <c r="Z376" s="112">
        <f t="shared" si="977"/>
        <v>0</v>
      </c>
      <c r="AA376" s="113">
        <v>0</v>
      </c>
      <c r="AB376" s="112" t="e">
        <f t="shared" si="878"/>
        <v>#DIV/0!</v>
      </c>
    </row>
    <row r="377" spans="1:28" x14ac:dyDescent="0.2">
      <c r="A377" s="11"/>
      <c r="B377" s="11">
        <v>3612</v>
      </c>
      <c r="C377" s="11">
        <v>3112</v>
      </c>
      <c r="D377" s="11" t="s">
        <v>239</v>
      </c>
      <c r="E377" s="54">
        <v>15380</v>
      </c>
      <c r="F377" s="185">
        <v>15380</v>
      </c>
      <c r="G377" s="113">
        <v>0</v>
      </c>
      <c r="H377" s="112">
        <f t="shared" si="972"/>
        <v>0</v>
      </c>
      <c r="I377" s="113">
        <v>0</v>
      </c>
      <c r="J377" s="112">
        <f t="shared" si="973"/>
        <v>0</v>
      </c>
      <c r="K377" s="113">
        <v>0</v>
      </c>
      <c r="L377" s="112">
        <f t="shared" si="974"/>
        <v>0</v>
      </c>
      <c r="M377" s="113">
        <v>0</v>
      </c>
      <c r="N377" s="112">
        <f t="shared" si="874"/>
        <v>2202.8000000000002</v>
      </c>
      <c r="O377" s="113">
        <v>2202.8000000000002</v>
      </c>
      <c r="P377" s="112">
        <f t="shared" si="975"/>
        <v>-2202.8000000000002</v>
      </c>
      <c r="Q377" s="113">
        <v>0</v>
      </c>
      <c r="R377" s="112">
        <f t="shared" si="875"/>
        <v>2202.6999999999998</v>
      </c>
      <c r="S377" s="113">
        <v>2202.6999999999998</v>
      </c>
      <c r="T377" s="112">
        <f t="shared" si="876"/>
        <v>-2202.6999999999998</v>
      </c>
      <c r="U377" s="113">
        <v>0</v>
      </c>
      <c r="V377" s="112">
        <f t="shared" si="877"/>
        <v>0</v>
      </c>
      <c r="W377" s="113">
        <v>0</v>
      </c>
      <c r="X377" s="112">
        <f t="shared" si="976"/>
        <v>0</v>
      </c>
      <c r="Y377" s="113">
        <v>0</v>
      </c>
      <c r="Z377" s="112">
        <f t="shared" si="977"/>
        <v>0</v>
      </c>
      <c r="AA377" s="113">
        <v>0</v>
      </c>
      <c r="AB377" s="112">
        <f t="shared" ref="AB377:AB409" si="998">(AA377/F377)*100</f>
        <v>0</v>
      </c>
    </row>
    <row r="378" spans="1:28" x14ac:dyDescent="0.2">
      <c r="A378" s="11"/>
      <c r="B378" s="11">
        <v>3613</v>
      </c>
      <c r="C378" s="11">
        <v>2111</v>
      </c>
      <c r="D378" s="11" t="s">
        <v>240</v>
      </c>
      <c r="E378" s="54">
        <v>2700</v>
      </c>
      <c r="F378" s="185">
        <v>2700</v>
      </c>
      <c r="G378" s="113">
        <v>378.4</v>
      </c>
      <c r="H378" s="112">
        <f t="shared" si="972"/>
        <v>227.89999999999998</v>
      </c>
      <c r="I378" s="113">
        <v>606.29999999999995</v>
      </c>
      <c r="J378" s="112">
        <f t="shared" si="973"/>
        <v>229.20000000000005</v>
      </c>
      <c r="K378" s="113">
        <v>835.5</v>
      </c>
      <c r="L378" s="112">
        <f t="shared" si="974"/>
        <v>192.90000000000009</v>
      </c>
      <c r="M378" s="113">
        <v>1028.4000000000001</v>
      </c>
      <c r="N378" s="112">
        <f t="shared" si="874"/>
        <v>269.69999999999982</v>
      </c>
      <c r="O378" s="113">
        <v>1298.0999999999999</v>
      </c>
      <c r="P378" s="112">
        <f t="shared" si="975"/>
        <v>-1298.0999999999999</v>
      </c>
      <c r="Q378" s="113">
        <v>0</v>
      </c>
      <c r="R378" s="112">
        <f t="shared" si="875"/>
        <v>1767</v>
      </c>
      <c r="S378" s="113">
        <v>1767</v>
      </c>
      <c r="T378" s="112">
        <f t="shared" si="876"/>
        <v>-1767</v>
      </c>
      <c r="U378" s="113">
        <v>0</v>
      </c>
      <c r="V378" s="112">
        <f t="shared" si="877"/>
        <v>0</v>
      </c>
      <c r="W378" s="113">
        <v>0</v>
      </c>
      <c r="X378" s="112">
        <f t="shared" si="976"/>
        <v>0</v>
      </c>
      <c r="Y378" s="113">
        <v>0</v>
      </c>
      <c r="Z378" s="112">
        <f t="shared" si="977"/>
        <v>0</v>
      </c>
      <c r="AA378" s="113">
        <v>0</v>
      </c>
      <c r="AB378" s="112">
        <f t="shared" si="998"/>
        <v>0</v>
      </c>
    </row>
    <row r="379" spans="1:28" x14ac:dyDescent="0.2">
      <c r="A379" s="11"/>
      <c r="B379" s="11">
        <v>3613</v>
      </c>
      <c r="C379" s="11">
        <v>2132</v>
      </c>
      <c r="D379" s="11" t="s">
        <v>241</v>
      </c>
      <c r="E379" s="54">
        <v>5600</v>
      </c>
      <c r="F379" s="185">
        <v>5600</v>
      </c>
      <c r="G379" s="113">
        <v>747.4</v>
      </c>
      <c r="H379" s="112">
        <f t="shared" si="972"/>
        <v>482.19999999999993</v>
      </c>
      <c r="I379" s="113">
        <v>1229.5999999999999</v>
      </c>
      <c r="J379" s="112">
        <f t="shared" si="973"/>
        <v>554</v>
      </c>
      <c r="K379" s="113">
        <v>1783.6</v>
      </c>
      <c r="L379" s="112">
        <f t="shared" si="974"/>
        <v>405.30000000000018</v>
      </c>
      <c r="M379" s="113">
        <v>2188.9</v>
      </c>
      <c r="N379" s="112">
        <f t="shared" si="874"/>
        <v>521</v>
      </c>
      <c r="O379" s="113">
        <v>2709.9</v>
      </c>
      <c r="P379" s="112">
        <f t="shared" si="975"/>
        <v>-2709.9</v>
      </c>
      <c r="Q379" s="113">
        <v>0</v>
      </c>
      <c r="R379" s="112">
        <f t="shared" si="875"/>
        <v>3605.8</v>
      </c>
      <c r="S379" s="113">
        <v>3605.8</v>
      </c>
      <c r="T379" s="112">
        <f t="shared" si="876"/>
        <v>-3605.8</v>
      </c>
      <c r="U379" s="113">
        <v>0</v>
      </c>
      <c r="V379" s="112">
        <f t="shared" si="877"/>
        <v>0</v>
      </c>
      <c r="W379" s="113">
        <v>0</v>
      </c>
      <c r="X379" s="112">
        <f t="shared" si="976"/>
        <v>0</v>
      </c>
      <c r="Y379" s="113">
        <v>0</v>
      </c>
      <c r="Z379" s="112">
        <f t="shared" si="977"/>
        <v>0</v>
      </c>
      <c r="AA379" s="113">
        <v>0</v>
      </c>
      <c r="AB379" s="112">
        <f t="shared" si="998"/>
        <v>0</v>
      </c>
    </row>
    <row r="380" spans="1:28" hidden="1" x14ac:dyDescent="0.2">
      <c r="A380" s="29"/>
      <c r="B380" s="11">
        <v>3613</v>
      </c>
      <c r="C380" s="11">
        <v>2133</v>
      </c>
      <c r="D380" s="11" t="s">
        <v>26</v>
      </c>
      <c r="E380" s="54">
        <v>0</v>
      </c>
      <c r="F380" s="185">
        <v>0</v>
      </c>
      <c r="G380" s="113">
        <v>0</v>
      </c>
      <c r="H380" s="112">
        <f t="shared" si="972"/>
        <v>0</v>
      </c>
      <c r="I380" s="113">
        <v>0</v>
      </c>
      <c r="J380" s="112">
        <f t="shared" si="973"/>
        <v>0</v>
      </c>
      <c r="K380" s="113">
        <v>0</v>
      </c>
      <c r="L380" s="112">
        <f t="shared" si="974"/>
        <v>0</v>
      </c>
      <c r="M380" s="113">
        <v>0</v>
      </c>
      <c r="N380" s="112">
        <f t="shared" si="874"/>
        <v>0</v>
      </c>
      <c r="O380" s="113">
        <v>0</v>
      </c>
      <c r="P380" s="112">
        <f t="shared" si="975"/>
        <v>0</v>
      </c>
      <c r="Q380" s="113">
        <v>0</v>
      </c>
      <c r="R380" s="112">
        <f t="shared" si="875"/>
        <v>0</v>
      </c>
      <c r="S380" s="113">
        <v>0</v>
      </c>
      <c r="T380" s="112">
        <f t="shared" si="876"/>
        <v>0</v>
      </c>
      <c r="U380" s="113">
        <v>0</v>
      </c>
      <c r="V380" s="112">
        <f t="shared" si="877"/>
        <v>0</v>
      </c>
      <c r="W380" s="113">
        <v>0</v>
      </c>
      <c r="X380" s="112">
        <f t="shared" si="976"/>
        <v>0</v>
      </c>
      <c r="Y380" s="113">
        <v>0</v>
      </c>
      <c r="Z380" s="112">
        <f t="shared" si="977"/>
        <v>0</v>
      </c>
      <c r="AA380" s="113">
        <v>0</v>
      </c>
      <c r="AB380" s="112" t="e">
        <f t="shared" si="998"/>
        <v>#DIV/0!</v>
      </c>
    </row>
    <row r="381" spans="1:28" hidden="1" x14ac:dyDescent="0.2">
      <c r="A381" s="29"/>
      <c r="B381" s="11">
        <v>3613</v>
      </c>
      <c r="C381" s="11">
        <v>2310</v>
      </c>
      <c r="D381" s="11" t="s">
        <v>25</v>
      </c>
      <c r="E381" s="54">
        <v>0</v>
      </c>
      <c r="F381" s="185">
        <v>0</v>
      </c>
      <c r="G381" s="113">
        <v>0</v>
      </c>
      <c r="H381" s="112">
        <f t="shared" si="972"/>
        <v>0</v>
      </c>
      <c r="I381" s="113">
        <v>0</v>
      </c>
      <c r="J381" s="112">
        <f t="shared" si="973"/>
        <v>0</v>
      </c>
      <c r="K381" s="113">
        <v>0</v>
      </c>
      <c r="L381" s="112">
        <f t="shared" si="974"/>
        <v>0</v>
      </c>
      <c r="M381" s="113">
        <v>0</v>
      </c>
      <c r="N381" s="112">
        <f t="shared" si="874"/>
        <v>0</v>
      </c>
      <c r="O381" s="113">
        <v>0</v>
      </c>
      <c r="P381" s="112">
        <f t="shared" si="975"/>
        <v>0</v>
      </c>
      <c r="Q381" s="113">
        <v>0</v>
      </c>
      <c r="R381" s="112">
        <f t="shared" si="875"/>
        <v>0</v>
      </c>
      <c r="S381" s="113">
        <v>0</v>
      </c>
      <c r="T381" s="112">
        <f t="shared" si="876"/>
        <v>0</v>
      </c>
      <c r="U381" s="113">
        <v>0</v>
      </c>
      <c r="V381" s="112">
        <f t="shared" si="877"/>
        <v>0</v>
      </c>
      <c r="W381" s="113">
        <v>0</v>
      </c>
      <c r="X381" s="112">
        <f t="shared" si="976"/>
        <v>0</v>
      </c>
      <c r="Y381" s="113">
        <v>0</v>
      </c>
      <c r="Z381" s="112">
        <f t="shared" si="977"/>
        <v>0</v>
      </c>
      <c r="AA381" s="113">
        <v>0</v>
      </c>
      <c r="AB381" s="112" t="e">
        <f t="shared" si="998"/>
        <v>#DIV/0!</v>
      </c>
    </row>
    <row r="382" spans="1:28" hidden="1" x14ac:dyDescent="0.2">
      <c r="A382" s="29"/>
      <c r="B382" s="11">
        <v>3613</v>
      </c>
      <c r="C382" s="11">
        <v>2322</v>
      </c>
      <c r="D382" s="11" t="s">
        <v>489</v>
      </c>
      <c r="E382" s="54">
        <v>0</v>
      </c>
      <c r="F382" s="185">
        <v>0</v>
      </c>
      <c r="G382" s="113">
        <v>0</v>
      </c>
      <c r="H382" s="112">
        <f t="shared" si="972"/>
        <v>0</v>
      </c>
      <c r="I382" s="113">
        <v>0</v>
      </c>
      <c r="J382" s="112">
        <f t="shared" si="973"/>
        <v>0</v>
      </c>
      <c r="K382" s="113">
        <v>0</v>
      </c>
      <c r="L382" s="112">
        <f t="shared" si="974"/>
        <v>0</v>
      </c>
      <c r="M382" s="113">
        <v>0</v>
      </c>
      <c r="N382" s="112">
        <f t="shared" ref="N382" si="999">O382-M382</f>
        <v>0</v>
      </c>
      <c r="O382" s="113">
        <v>0</v>
      </c>
      <c r="P382" s="112">
        <f t="shared" si="975"/>
        <v>0</v>
      </c>
      <c r="Q382" s="113">
        <v>0</v>
      </c>
      <c r="R382" s="112">
        <f t="shared" ref="R382" si="1000">S382-Q382</f>
        <v>0</v>
      </c>
      <c r="S382" s="113">
        <v>0</v>
      </c>
      <c r="T382" s="112">
        <f t="shared" ref="T382" si="1001">U382-S382</f>
        <v>0</v>
      </c>
      <c r="U382" s="113">
        <v>0</v>
      </c>
      <c r="V382" s="112">
        <f t="shared" ref="V382" si="1002">W382-U382</f>
        <v>0</v>
      </c>
      <c r="W382" s="113">
        <v>0</v>
      </c>
      <c r="X382" s="112">
        <f t="shared" si="976"/>
        <v>0</v>
      </c>
      <c r="Y382" s="113">
        <v>0</v>
      </c>
      <c r="Z382" s="112">
        <f t="shared" si="977"/>
        <v>0</v>
      </c>
      <c r="AA382" s="113">
        <v>0</v>
      </c>
      <c r="AB382" s="112" t="e">
        <f t="shared" si="998"/>
        <v>#DIV/0!</v>
      </c>
    </row>
    <row r="383" spans="1:28" x14ac:dyDescent="0.2">
      <c r="A383" s="29"/>
      <c r="B383" s="11">
        <v>3613</v>
      </c>
      <c r="C383" s="11">
        <v>2324</v>
      </c>
      <c r="D383" s="11" t="s">
        <v>481</v>
      </c>
      <c r="E383" s="54">
        <v>300</v>
      </c>
      <c r="F383" s="185">
        <v>300</v>
      </c>
      <c r="G383" s="113">
        <v>70.7</v>
      </c>
      <c r="H383" s="112">
        <f t="shared" ref="H383" si="1003">I383-G383</f>
        <v>293.5</v>
      </c>
      <c r="I383" s="113">
        <v>364.2</v>
      </c>
      <c r="J383" s="112">
        <f t="shared" ref="J383" si="1004">K383-I383</f>
        <v>0.40000000000003411</v>
      </c>
      <c r="K383" s="113">
        <v>364.6</v>
      </c>
      <c r="L383" s="112">
        <f t="shared" ref="L383" si="1005">M383-K383</f>
        <v>17.599999999999966</v>
      </c>
      <c r="M383" s="113">
        <v>382.2</v>
      </c>
      <c r="N383" s="112">
        <f t="shared" ref="N383" si="1006">O383-M383</f>
        <v>0</v>
      </c>
      <c r="O383" s="113">
        <v>382.2</v>
      </c>
      <c r="P383" s="112">
        <f t="shared" ref="P383" si="1007">Q383-O383</f>
        <v>-382.2</v>
      </c>
      <c r="Q383" s="113">
        <v>0</v>
      </c>
      <c r="R383" s="112">
        <f t="shared" ref="R383" si="1008">S383-Q383</f>
        <v>414.5</v>
      </c>
      <c r="S383" s="113">
        <v>414.5</v>
      </c>
      <c r="T383" s="112">
        <f t="shared" ref="T383" si="1009">U383-S383</f>
        <v>-414.5</v>
      </c>
      <c r="U383" s="113">
        <v>0</v>
      </c>
      <c r="V383" s="112">
        <f t="shared" ref="V383" si="1010">W383-U383</f>
        <v>0</v>
      </c>
      <c r="W383" s="113">
        <v>0</v>
      </c>
      <c r="X383" s="112">
        <f t="shared" ref="X383" si="1011">Y383-W383</f>
        <v>0</v>
      </c>
      <c r="Y383" s="113">
        <v>0</v>
      </c>
      <c r="Z383" s="112">
        <f t="shared" ref="Z383" si="1012">AA383-Y383</f>
        <v>0</v>
      </c>
      <c r="AA383" s="113">
        <v>0</v>
      </c>
      <c r="AB383" s="112">
        <f t="shared" si="998"/>
        <v>0</v>
      </c>
    </row>
    <row r="384" spans="1:28" hidden="1" x14ac:dyDescent="0.2">
      <c r="A384" s="29"/>
      <c r="B384" s="11">
        <v>3613</v>
      </c>
      <c r="C384" s="11">
        <v>2322</v>
      </c>
      <c r="D384" s="11" t="s">
        <v>24</v>
      </c>
      <c r="E384" s="54">
        <v>0</v>
      </c>
      <c r="F384" s="185">
        <v>0</v>
      </c>
      <c r="G384" s="113">
        <v>0</v>
      </c>
      <c r="H384" s="112">
        <f t="shared" si="972"/>
        <v>0</v>
      </c>
      <c r="I384" s="113">
        <v>0</v>
      </c>
      <c r="J384" s="112">
        <f t="shared" si="973"/>
        <v>0</v>
      </c>
      <c r="K384" s="113">
        <v>0</v>
      </c>
      <c r="L384" s="112">
        <f t="shared" si="974"/>
        <v>0</v>
      </c>
      <c r="M384" s="113">
        <v>0</v>
      </c>
      <c r="N384" s="112">
        <f t="shared" si="874"/>
        <v>0</v>
      </c>
      <c r="O384" s="113">
        <v>0</v>
      </c>
      <c r="P384" s="112">
        <f t="shared" si="975"/>
        <v>0</v>
      </c>
      <c r="Q384" s="113">
        <v>0</v>
      </c>
      <c r="R384" s="112">
        <f t="shared" si="875"/>
        <v>0</v>
      </c>
      <c r="S384" s="113">
        <v>0</v>
      </c>
      <c r="T384" s="112">
        <f t="shared" si="876"/>
        <v>0</v>
      </c>
      <c r="U384" s="113">
        <v>0</v>
      </c>
      <c r="V384" s="112">
        <f t="shared" si="877"/>
        <v>0</v>
      </c>
      <c r="W384" s="113">
        <v>0</v>
      </c>
      <c r="X384" s="112">
        <f t="shared" si="976"/>
        <v>0</v>
      </c>
      <c r="Y384" s="113">
        <v>0</v>
      </c>
      <c r="Z384" s="112">
        <f t="shared" si="977"/>
        <v>0</v>
      </c>
      <c r="AA384" s="113">
        <v>0</v>
      </c>
      <c r="AB384" s="112" t="e">
        <f t="shared" si="998"/>
        <v>#DIV/0!</v>
      </c>
    </row>
    <row r="385" spans="1:28" hidden="1" x14ac:dyDescent="0.2">
      <c r="A385" s="29"/>
      <c r="B385" s="11">
        <v>3613</v>
      </c>
      <c r="C385" s="11">
        <v>2324</v>
      </c>
      <c r="D385" s="11" t="s">
        <v>242</v>
      </c>
      <c r="E385" s="54">
        <v>0</v>
      </c>
      <c r="F385" s="185">
        <v>0</v>
      </c>
      <c r="G385" s="113">
        <v>0</v>
      </c>
      <c r="H385" s="112">
        <f t="shared" si="972"/>
        <v>0</v>
      </c>
      <c r="I385" s="113">
        <v>0</v>
      </c>
      <c r="J385" s="112">
        <f t="shared" si="973"/>
        <v>0</v>
      </c>
      <c r="K385" s="113">
        <v>0</v>
      </c>
      <c r="L385" s="112">
        <f t="shared" si="974"/>
        <v>0</v>
      </c>
      <c r="M385" s="113">
        <v>0</v>
      </c>
      <c r="N385" s="112">
        <f t="shared" si="874"/>
        <v>0</v>
      </c>
      <c r="O385" s="113">
        <v>0</v>
      </c>
      <c r="P385" s="112">
        <f t="shared" si="975"/>
        <v>0</v>
      </c>
      <c r="Q385" s="113">
        <v>0</v>
      </c>
      <c r="R385" s="112">
        <f t="shared" si="875"/>
        <v>0</v>
      </c>
      <c r="S385" s="113">
        <v>0</v>
      </c>
      <c r="T385" s="112">
        <f t="shared" si="876"/>
        <v>0</v>
      </c>
      <c r="U385" s="113">
        <v>0</v>
      </c>
      <c r="V385" s="112">
        <f t="shared" si="877"/>
        <v>0</v>
      </c>
      <c r="W385" s="113">
        <v>0</v>
      </c>
      <c r="X385" s="112">
        <f t="shared" si="976"/>
        <v>0</v>
      </c>
      <c r="Y385" s="113">
        <v>0</v>
      </c>
      <c r="Z385" s="112">
        <f t="shared" si="977"/>
        <v>0</v>
      </c>
      <c r="AA385" s="113">
        <v>0</v>
      </c>
      <c r="AB385" s="112" t="e">
        <f t="shared" si="998"/>
        <v>#DIV/0!</v>
      </c>
    </row>
    <row r="386" spans="1:28" x14ac:dyDescent="0.2">
      <c r="A386" s="29"/>
      <c r="B386" s="11">
        <v>3613</v>
      </c>
      <c r="C386" s="11">
        <v>3112</v>
      </c>
      <c r="D386" s="11" t="s">
        <v>243</v>
      </c>
      <c r="E386" s="54">
        <v>3000</v>
      </c>
      <c r="F386" s="185">
        <v>3000</v>
      </c>
      <c r="G386" s="113">
        <v>0</v>
      </c>
      <c r="H386" s="120">
        <f t="shared" si="972"/>
        <v>0</v>
      </c>
      <c r="I386" s="113">
        <v>0</v>
      </c>
      <c r="J386" s="120">
        <f t="shared" si="973"/>
        <v>0</v>
      </c>
      <c r="K386" s="113">
        <v>0</v>
      </c>
      <c r="L386" s="120">
        <f t="shared" si="974"/>
        <v>0</v>
      </c>
      <c r="M386" s="113">
        <v>0</v>
      </c>
      <c r="N386" s="120">
        <f t="shared" si="874"/>
        <v>0</v>
      </c>
      <c r="O386" s="113">
        <v>0</v>
      </c>
      <c r="P386" s="120">
        <f t="shared" si="975"/>
        <v>0</v>
      </c>
      <c r="Q386" s="113">
        <v>0</v>
      </c>
      <c r="R386" s="120">
        <f t="shared" si="875"/>
        <v>0</v>
      </c>
      <c r="S386" s="113">
        <v>0</v>
      </c>
      <c r="T386" s="120">
        <f t="shared" si="876"/>
        <v>0</v>
      </c>
      <c r="U386" s="113">
        <v>0</v>
      </c>
      <c r="V386" s="120">
        <f t="shared" si="877"/>
        <v>0</v>
      </c>
      <c r="W386" s="113">
        <v>0</v>
      </c>
      <c r="X386" s="120">
        <f t="shared" si="976"/>
        <v>0</v>
      </c>
      <c r="Y386" s="113">
        <v>0</v>
      </c>
      <c r="Z386" s="120">
        <f t="shared" si="977"/>
        <v>0</v>
      </c>
      <c r="AA386" s="113">
        <v>0</v>
      </c>
      <c r="AB386" s="120">
        <f t="shared" si="998"/>
        <v>0</v>
      </c>
    </row>
    <row r="387" spans="1:28" hidden="1" x14ac:dyDescent="0.2">
      <c r="A387" s="29"/>
      <c r="B387" s="11">
        <v>3631</v>
      </c>
      <c r="C387" s="11">
        <v>2133</v>
      </c>
      <c r="D387" s="11" t="s">
        <v>244</v>
      </c>
      <c r="E387" s="54">
        <v>0</v>
      </c>
      <c r="F387" s="185">
        <v>0</v>
      </c>
      <c r="G387" s="113">
        <v>0</v>
      </c>
      <c r="H387" s="112">
        <f>I387-G387</f>
        <v>0</v>
      </c>
      <c r="I387" s="113">
        <v>0</v>
      </c>
      <c r="J387" s="112">
        <f>K387-I387</f>
        <v>0</v>
      </c>
      <c r="K387" s="113">
        <v>0</v>
      </c>
      <c r="L387" s="112">
        <f>M387-K387</f>
        <v>0</v>
      </c>
      <c r="M387" s="113">
        <v>0</v>
      </c>
      <c r="N387" s="112">
        <f t="shared" si="874"/>
        <v>0</v>
      </c>
      <c r="O387" s="113">
        <v>0</v>
      </c>
      <c r="P387" s="112">
        <f>Q387-O387</f>
        <v>0</v>
      </c>
      <c r="Q387" s="113">
        <v>0</v>
      </c>
      <c r="R387" s="112">
        <f t="shared" si="875"/>
        <v>0</v>
      </c>
      <c r="S387" s="113">
        <v>0</v>
      </c>
      <c r="T387" s="112">
        <f t="shared" si="876"/>
        <v>0</v>
      </c>
      <c r="U387" s="113">
        <v>0</v>
      </c>
      <c r="V387" s="112">
        <f t="shared" si="877"/>
        <v>0</v>
      </c>
      <c r="W387" s="113">
        <v>0</v>
      </c>
      <c r="X387" s="112">
        <f>Y387-W387</f>
        <v>0</v>
      </c>
      <c r="Y387" s="113">
        <v>0</v>
      </c>
      <c r="Z387" s="112">
        <f>AA387-Y387</f>
        <v>0</v>
      </c>
      <c r="AA387" s="113">
        <v>0</v>
      </c>
      <c r="AB387" s="112" t="e">
        <f t="shared" si="998"/>
        <v>#DIV/0!</v>
      </c>
    </row>
    <row r="388" spans="1:28" x14ac:dyDescent="0.2">
      <c r="A388" s="29"/>
      <c r="B388" s="11">
        <v>3632</v>
      </c>
      <c r="C388" s="11">
        <v>2111</v>
      </c>
      <c r="D388" s="11" t="s">
        <v>245</v>
      </c>
      <c r="E388" s="54">
        <v>500</v>
      </c>
      <c r="F388" s="185">
        <v>500</v>
      </c>
      <c r="G388" s="113">
        <v>101.6</v>
      </c>
      <c r="H388" s="112">
        <f t="shared" ref="H388:H409" si="1013">I388-G388</f>
        <v>80.800000000000011</v>
      </c>
      <c r="I388" s="113">
        <v>182.4</v>
      </c>
      <c r="J388" s="112">
        <f t="shared" ref="J388:J409" si="1014">K388-I388</f>
        <v>73.900000000000006</v>
      </c>
      <c r="K388" s="113">
        <v>256.3</v>
      </c>
      <c r="L388" s="112">
        <f t="shared" ref="L388:L409" si="1015">M388-K388</f>
        <v>124.69999999999999</v>
      </c>
      <c r="M388" s="113">
        <v>381</v>
      </c>
      <c r="N388" s="112">
        <f t="shared" si="874"/>
        <v>119.10000000000002</v>
      </c>
      <c r="O388" s="113">
        <v>500.1</v>
      </c>
      <c r="P388" s="112">
        <f t="shared" ref="P388:P409" si="1016">Q388-O388</f>
        <v>-500.1</v>
      </c>
      <c r="Q388" s="113">
        <v>0</v>
      </c>
      <c r="R388" s="112">
        <f t="shared" si="875"/>
        <v>628.79999999999995</v>
      </c>
      <c r="S388" s="113">
        <v>628.79999999999995</v>
      </c>
      <c r="T388" s="112">
        <f t="shared" si="876"/>
        <v>-628.79999999999995</v>
      </c>
      <c r="U388" s="113">
        <v>0</v>
      </c>
      <c r="V388" s="112">
        <f t="shared" si="877"/>
        <v>0</v>
      </c>
      <c r="W388" s="113">
        <v>0</v>
      </c>
      <c r="X388" s="112">
        <f t="shared" ref="X388:X409" si="1017">Y388-W388</f>
        <v>0</v>
      </c>
      <c r="Y388" s="113">
        <v>0</v>
      </c>
      <c r="Z388" s="112">
        <f t="shared" ref="Z388:Z409" si="1018">AA388-Y388</f>
        <v>0</v>
      </c>
      <c r="AA388" s="113">
        <v>0</v>
      </c>
      <c r="AB388" s="112">
        <f t="shared" si="998"/>
        <v>0</v>
      </c>
    </row>
    <row r="389" spans="1:28" x14ac:dyDescent="0.2">
      <c r="A389" s="29"/>
      <c r="B389" s="11">
        <v>3632</v>
      </c>
      <c r="C389" s="11">
        <v>2132</v>
      </c>
      <c r="D389" s="11" t="s">
        <v>246</v>
      </c>
      <c r="E389" s="54">
        <v>120</v>
      </c>
      <c r="F389" s="185">
        <v>120</v>
      </c>
      <c r="G389" s="113">
        <v>48</v>
      </c>
      <c r="H389" s="112">
        <f t="shared" si="1013"/>
        <v>120</v>
      </c>
      <c r="I389" s="113">
        <v>168</v>
      </c>
      <c r="J389" s="112">
        <f t="shared" si="1014"/>
        <v>27</v>
      </c>
      <c r="K389" s="113">
        <v>195</v>
      </c>
      <c r="L389" s="112">
        <f t="shared" si="1015"/>
        <v>31.5</v>
      </c>
      <c r="M389" s="113">
        <v>226.5</v>
      </c>
      <c r="N389" s="112">
        <f t="shared" si="874"/>
        <v>13.5</v>
      </c>
      <c r="O389" s="113">
        <v>240</v>
      </c>
      <c r="P389" s="112">
        <f t="shared" si="1016"/>
        <v>-240</v>
      </c>
      <c r="Q389" s="113">
        <v>0</v>
      </c>
      <c r="R389" s="112">
        <f t="shared" si="875"/>
        <v>289.5</v>
      </c>
      <c r="S389" s="113">
        <v>289.5</v>
      </c>
      <c r="T389" s="112">
        <f t="shared" si="876"/>
        <v>-289.5</v>
      </c>
      <c r="U389" s="113">
        <v>0</v>
      </c>
      <c r="V389" s="112">
        <f t="shared" si="877"/>
        <v>0</v>
      </c>
      <c r="W389" s="113">
        <v>0</v>
      </c>
      <c r="X389" s="112">
        <f t="shared" si="1017"/>
        <v>0</v>
      </c>
      <c r="Y389" s="113">
        <v>0</v>
      </c>
      <c r="Z389" s="112">
        <f t="shared" si="1018"/>
        <v>0</v>
      </c>
      <c r="AA389" s="113">
        <v>0</v>
      </c>
      <c r="AB389" s="112">
        <f t="shared" si="998"/>
        <v>0</v>
      </c>
    </row>
    <row r="390" spans="1:28" x14ac:dyDescent="0.2">
      <c r="A390" s="29"/>
      <c r="B390" s="11">
        <v>3632</v>
      </c>
      <c r="C390" s="11">
        <v>2133</v>
      </c>
      <c r="D390" s="11" t="s">
        <v>247</v>
      </c>
      <c r="E390" s="54">
        <v>10</v>
      </c>
      <c r="F390" s="185">
        <v>10</v>
      </c>
      <c r="G390" s="113">
        <v>0</v>
      </c>
      <c r="H390" s="112">
        <f t="shared" si="1013"/>
        <v>10</v>
      </c>
      <c r="I390" s="113">
        <v>10</v>
      </c>
      <c r="J390" s="112">
        <f t="shared" si="1014"/>
        <v>0</v>
      </c>
      <c r="K390" s="113">
        <v>10</v>
      </c>
      <c r="L390" s="112">
        <f t="shared" si="1015"/>
        <v>0</v>
      </c>
      <c r="M390" s="113">
        <v>10</v>
      </c>
      <c r="N390" s="112">
        <f t="shared" si="874"/>
        <v>0</v>
      </c>
      <c r="O390" s="113">
        <v>10</v>
      </c>
      <c r="P390" s="112">
        <f t="shared" si="1016"/>
        <v>-10</v>
      </c>
      <c r="Q390" s="113">
        <v>0</v>
      </c>
      <c r="R390" s="112">
        <f t="shared" si="875"/>
        <v>10</v>
      </c>
      <c r="S390" s="113">
        <v>10</v>
      </c>
      <c r="T390" s="112">
        <f t="shared" si="876"/>
        <v>-10</v>
      </c>
      <c r="U390" s="113">
        <v>0</v>
      </c>
      <c r="V390" s="112">
        <f t="shared" si="877"/>
        <v>0</v>
      </c>
      <c r="W390" s="113">
        <v>0</v>
      </c>
      <c r="X390" s="112">
        <f t="shared" si="1017"/>
        <v>0</v>
      </c>
      <c r="Y390" s="113">
        <v>0</v>
      </c>
      <c r="Z390" s="112">
        <f t="shared" si="1018"/>
        <v>0</v>
      </c>
      <c r="AA390" s="113">
        <v>0</v>
      </c>
      <c r="AB390" s="112">
        <f t="shared" si="998"/>
        <v>0</v>
      </c>
    </row>
    <row r="391" spans="1:28" x14ac:dyDescent="0.2">
      <c r="A391" s="29"/>
      <c r="B391" s="11">
        <v>3632</v>
      </c>
      <c r="C391" s="11">
        <v>2324</v>
      </c>
      <c r="D391" s="11" t="s">
        <v>248</v>
      </c>
      <c r="E391" s="54">
        <v>0</v>
      </c>
      <c r="F391" s="185">
        <v>0</v>
      </c>
      <c r="G391" s="113">
        <v>18.899999999999999</v>
      </c>
      <c r="H391" s="112">
        <f t="shared" si="1013"/>
        <v>180.5</v>
      </c>
      <c r="I391" s="113">
        <v>199.4</v>
      </c>
      <c r="J391" s="112">
        <f t="shared" si="1014"/>
        <v>7.9000000000000057</v>
      </c>
      <c r="K391" s="113">
        <v>207.3</v>
      </c>
      <c r="L391" s="112">
        <f t="shared" si="1015"/>
        <v>0</v>
      </c>
      <c r="M391" s="113">
        <v>207.3</v>
      </c>
      <c r="N391" s="112">
        <f t="shared" si="874"/>
        <v>0.89999999999997726</v>
      </c>
      <c r="O391" s="113">
        <v>208.2</v>
      </c>
      <c r="P391" s="112">
        <f t="shared" si="1016"/>
        <v>-208.2</v>
      </c>
      <c r="Q391" s="113">
        <v>0</v>
      </c>
      <c r="R391" s="112">
        <f t="shared" si="875"/>
        <v>210.7</v>
      </c>
      <c r="S391" s="113">
        <v>210.7</v>
      </c>
      <c r="T391" s="112">
        <f t="shared" si="876"/>
        <v>-210.7</v>
      </c>
      <c r="U391" s="113">
        <v>0</v>
      </c>
      <c r="V391" s="112">
        <f t="shared" si="877"/>
        <v>0</v>
      </c>
      <c r="W391" s="113">
        <v>0</v>
      </c>
      <c r="X391" s="112">
        <f t="shared" si="1017"/>
        <v>0</v>
      </c>
      <c r="Y391" s="113">
        <v>0</v>
      </c>
      <c r="Z391" s="112">
        <f t="shared" si="1018"/>
        <v>0</v>
      </c>
      <c r="AA391" s="113">
        <v>0</v>
      </c>
      <c r="AB391" s="112" t="e">
        <f t="shared" si="998"/>
        <v>#DIV/0!</v>
      </c>
    </row>
    <row r="392" spans="1:28" x14ac:dyDescent="0.2">
      <c r="A392" s="29"/>
      <c r="B392" s="11">
        <v>3632</v>
      </c>
      <c r="C392" s="11">
        <v>2329</v>
      </c>
      <c r="D392" s="11" t="s">
        <v>249</v>
      </c>
      <c r="E392" s="54">
        <v>50</v>
      </c>
      <c r="F392" s="185">
        <v>50</v>
      </c>
      <c r="G392" s="113">
        <v>64.5</v>
      </c>
      <c r="H392" s="112">
        <f t="shared" si="1013"/>
        <v>26.700000000000003</v>
      </c>
      <c r="I392" s="113">
        <v>91.2</v>
      </c>
      <c r="J392" s="112">
        <f t="shared" si="1014"/>
        <v>16</v>
      </c>
      <c r="K392" s="113">
        <v>107.2</v>
      </c>
      <c r="L392" s="112">
        <f t="shared" si="1015"/>
        <v>5.7000000000000028</v>
      </c>
      <c r="M392" s="113">
        <v>112.9</v>
      </c>
      <c r="N392" s="112">
        <f t="shared" si="874"/>
        <v>4</v>
      </c>
      <c r="O392" s="113">
        <v>116.9</v>
      </c>
      <c r="P392" s="112">
        <f t="shared" si="1016"/>
        <v>-116.9</v>
      </c>
      <c r="Q392" s="113">
        <v>0</v>
      </c>
      <c r="R392" s="112">
        <f t="shared" si="875"/>
        <v>120.9</v>
      </c>
      <c r="S392" s="113">
        <v>120.9</v>
      </c>
      <c r="T392" s="112">
        <f t="shared" si="876"/>
        <v>-120.9</v>
      </c>
      <c r="U392" s="113">
        <v>0</v>
      </c>
      <c r="V392" s="112">
        <f t="shared" si="877"/>
        <v>0</v>
      </c>
      <c r="W392" s="113">
        <v>0</v>
      </c>
      <c r="X392" s="112">
        <f t="shared" si="1017"/>
        <v>0</v>
      </c>
      <c r="Y392" s="113">
        <v>0</v>
      </c>
      <c r="Z392" s="112">
        <f t="shared" si="1018"/>
        <v>0</v>
      </c>
      <c r="AA392" s="113">
        <v>0</v>
      </c>
      <c r="AB392" s="112">
        <f t="shared" si="998"/>
        <v>0</v>
      </c>
    </row>
    <row r="393" spans="1:28" x14ac:dyDescent="0.2">
      <c r="A393" s="29"/>
      <c r="B393" s="11">
        <v>3634</v>
      </c>
      <c r="C393" s="11">
        <v>2132</v>
      </c>
      <c r="D393" s="11" t="s">
        <v>23</v>
      </c>
      <c r="E393" s="54">
        <v>4000</v>
      </c>
      <c r="F393" s="185">
        <v>4000</v>
      </c>
      <c r="G393" s="113">
        <v>108.6</v>
      </c>
      <c r="H393" s="112">
        <f t="shared" si="1013"/>
        <v>3891.9</v>
      </c>
      <c r="I393" s="113">
        <v>4000.5</v>
      </c>
      <c r="J393" s="112">
        <f t="shared" si="1014"/>
        <v>0</v>
      </c>
      <c r="K393" s="113">
        <v>4000.5</v>
      </c>
      <c r="L393" s="112">
        <f t="shared" si="1015"/>
        <v>0</v>
      </c>
      <c r="M393" s="113">
        <v>4000.5</v>
      </c>
      <c r="N393" s="112">
        <f t="shared" si="874"/>
        <v>9.9999999999909051E-2</v>
      </c>
      <c r="O393" s="113">
        <v>4000.6</v>
      </c>
      <c r="P393" s="112">
        <f t="shared" si="1016"/>
        <v>-4000.6</v>
      </c>
      <c r="Q393" s="113">
        <v>0</v>
      </c>
      <c r="R393" s="112">
        <f t="shared" si="875"/>
        <v>4000.5</v>
      </c>
      <c r="S393" s="113">
        <v>4000.5</v>
      </c>
      <c r="T393" s="112">
        <f t="shared" si="876"/>
        <v>-4000.5</v>
      </c>
      <c r="U393" s="113">
        <v>0</v>
      </c>
      <c r="V393" s="112">
        <f t="shared" si="877"/>
        <v>0</v>
      </c>
      <c r="W393" s="113">
        <v>0</v>
      </c>
      <c r="X393" s="112">
        <f t="shared" si="1017"/>
        <v>0</v>
      </c>
      <c r="Y393" s="113">
        <v>0</v>
      </c>
      <c r="Z393" s="112">
        <f t="shared" si="1018"/>
        <v>0</v>
      </c>
      <c r="AA393" s="113">
        <v>0</v>
      </c>
      <c r="AB393" s="112">
        <f t="shared" si="998"/>
        <v>0</v>
      </c>
    </row>
    <row r="394" spans="1:28" hidden="1" x14ac:dyDescent="0.2">
      <c r="A394" s="29"/>
      <c r="B394" s="11">
        <v>3636</v>
      </c>
      <c r="C394" s="11">
        <v>2131</v>
      </c>
      <c r="D394" s="11" t="s">
        <v>22</v>
      </c>
      <c r="E394" s="54">
        <v>0</v>
      </c>
      <c r="F394" s="185">
        <v>0</v>
      </c>
      <c r="G394" s="113">
        <v>0</v>
      </c>
      <c r="H394" s="112">
        <f t="shared" si="1013"/>
        <v>0</v>
      </c>
      <c r="I394" s="113">
        <v>0</v>
      </c>
      <c r="J394" s="112">
        <f t="shared" si="1014"/>
        <v>0</v>
      </c>
      <c r="K394" s="113">
        <v>0</v>
      </c>
      <c r="L394" s="112">
        <f t="shared" si="1015"/>
        <v>0</v>
      </c>
      <c r="M394" s="113">
        <v>0</v>
      </c>
      <c r="N394" s="112">
        <f t="shared" si="874"/>
        <v>0</v>
      </c>
      <c r="O394" s="113">
        <v>0</v>
      </c>
      <c r="P394" s="112">
        <f t="shared" si="1016"/>
        <v>0</v>
      </c>
      <c r="Q394" s="113">
        <v>0</v>
      </c>
      <c r="R394" s="112">
        <f t="shared" si="875"/>
        <v>0</v>
      </c>
      <c r="S394" s="113">
        <v>0</v>
      </c>
      <c r="T394" s="112">
        <f t="shared" si="876"/>
        <v>0</v>
      </c>
      <c r="U394" s="113">
        <v>0</v>
      </c>
      <c r="V394" s="112">
        <f t="shared" si="877"/>
        <v>0</v>
      </c>
      <c r="W394" s="113">
        <v>0</v>
      </c>
      <c r="X394" s="112">
        <f t="shared" si="1017"/>
        <v>0</v>
      </c>
      <c r="Y394" s="113">
        <v>0</v>
      </c>
      <c r="Z394" s="112">
        <f t="shared" si="1018"/>
        <v>0</v>
      </c>
      <c r="AA394" s="113">
        <v>0</v>
      </c>
      <c r="AB394" s="112" t="e">
        <f t="shared" si="998"/>
        <v>#DIV/0!</v>
      </c>
    </row>
    <row r="395" spans="1:28" hidden="1" x14ac:dyDescent="0.2">
      <c r="A395" s="10"/>
      <c r="B395" s="11">
        <v>3639</v>
      </c>
      <c r="C395" s="11">
        <v>2111</v>
      </c>
      <c r="D395" s="11" t="s">
        <v>498</v>
      </c>
      <c r="E395" s="54">
        <v>0</v>
      </c>
      <c r="F395" s="185">
        <v>0</v>
      </c>
      <c r="G395" s="113">
        <v>0</v>
      </c>
      <c r="H395" s="112">
        <f t="shared" si="1013"/>
        <v>0</v>
      </c>
      <c r="I395" s="113">
        <v>0</v>
      </c>
      <c r="J395" s="112">
        <f t="shared" si="1014"/>
        <v>0</v>
      </c>
      <c r="K395" s="113">
        <v>0</v>
      </c>
      <c r="L395" s="112">
        <f t="shared" si="1015"/>
        <v>0</v>
      </c>
      <c r="M395" s="113">
        <v>0</v>
      </c>
      <c r="N395" s="112">
        <f t="shared" si="874"/>
        <v>0</v>
      </c>
      <c r="O395" s="113">
        <v>0</v>
      </c>
      <c r="P395" s="112">
        <f t="shared" si="1016"/>
        <v>0</v>
      </c>
      <c r="Q395" s="113">
        <v>0</v>
      </c>
      <c r="R395" s="112">
        <f t="shared" si="875"/>
        <v>0</v>
      </c>
      <c r="S395" s="113">
        <v>0</v>
      </c>
      <c r="T395" s="112">
        <f t="shared" si="876"/>
        <v>0</v>
      </c>
      <c r="U395" s="113">
        <v>0</v>
      </c>
      <c r="V395" s="112">
        <f t="shared" si="877"/>
        <v>0</v>
      </c>
      <c r="W395" s="113">
        <v>0</v>
      </c>
      <c r="X395" s="112">
        <f t="shared" si="1017"/>
        <v>0</v>
      </c>
      <c r="Y395" s="113">
        <v>0</v>
      </c>
      <c r="Z395" s="112">
        <f t="shared" si="1018"/>
        <v>0</v>
      </c>
      <c r="AA395" s="113">
        <v>0</v>
      </c>
      <c r="AB395" s="112" t="e">
        <f t="shared" si="998"/>
        <v>#DIV/0!</v>
      </c>
    </row>
    <row r="396" spans="1:28" x14ac:dyDescent="0.2">
      <c r="A396" s="29"/>
      <c r="B396" s="11">
        <v>3639</v>
      </c>
      <c r="C396" s="11">
        <v>2119</v>
      </c>
      <c r="D396" s="11" t="s">
        <v>251</v>
      </c>
      <c r="E396" s="54">
        <v>600</v>
      </c>
      <c r="F396" s="185">
        <v>600</v>
      </c>
      <c r="G396" s="113">
        <v>29.3</v>
      </c>
      <c r="H396" s="112">
        <f t="shared" si="1013"/>
        <v>99.899999999999991</v>
      </c>
      <c r="I396" s="113">
        <v>129.19999999999999</v>
      </c>
      <c r="J396" s="112">
        <f t="shared" si="1014"/>
        <v>0.10000000000002274</v>
      </c>
      <c r="K396" s="113">
        <v>129.30000000000001</v>
      </c>
      <c r="L396" s="112">
        <f t="shared" si="1015"/>
        <v>60.599999999999994</v>
      </c>
      <c r="M396" s="113">
        <v>189.9</v>
      </c>
      <c r="N396" s="112">
        <f t="shared" si="874"/>
        <v>169.4</v>
      </c>
      <c r="O396" s="113">
        <v>359.3</v>
      </c>
      <c r="P396" s="112">
        <f t="shared" si="1016"/>
        <v>-359.3</v>
      </c>
      <c r="Q396" s="113">
        <v>0</v>
      </c>
      <c r="R396" s="112">
        <f t="shared" si="875"/>
        <v>374.2</v>
      </c>
      <c r="S396" s="113">
        <v>374.2</v>
      </c>
      <c r="T396" s="112">
        <f t="shared" si="876"/>
        <v>-374.2</v>
      </c>
      <c r="U396" s="113">
        <v>0</v>
      </c>
      <c r="V396" s="112">
        <f t="shared" si="877"/>
        <v>0</v>
      </c>
      <c r="W396" s="113">
        <v>0</v>
      </c>
      <c r="X396" s="112">
        <f t="shared" si="1017"/>
        <v>0</v>
      </c>
      <c r="Y396" s="113">
        <v>0</v>
      </c>
      <c r="Z396" s="112">
        <f t="shared" si="1018"/>
        <v>0</v>
      </c>
      <c r="AA396" s="113">
        <v>0</v>
      </c>
      <c r="AB396" s="112">
        <f t="shared" si="998"/>
        <v>0</v>
      </c>
    </row>
    <row r="397" spans="1:28" x14ac:dyDescent="0.2">
      <c r="A397" s="11"/>
      <c r="B397" s="11">
        <v>3639</v>
      </c>
      <c r="C397" s="11">
        <v>2131</v>
      </c>
      <c r="D397" s="11" t="s">
        <v>252</v>
      </c>
      <c r="E397" s="54">
        <v>2450</v>
      </c>
      <c r="F397" s="185">
        <v>2450</v>
      </c>
      <c r="G397" s="113">
        <v>554.5</v>
      </c>
      <c r="H397" s="112">
        <f t="shared" si="1013"/>
        <v>53.299999999999955</v>
      </c>
      <c r="I397" s="113">
        <v>607.79999999999995</v>
      </c>
      <c r="J397" s="112">
        <f t="shared" si="1014"/>
        <v>514.10000000000014</v>
      </c>
      <c r="K397" s="113">
        <v>1121.9000000000001</v>
      </c>
      <c r="L397" s="112">
        <f t="shared" si="1015"/>
        <v>51.899999999999864</v>
      </c>
      <c r="M397" s="113">
        <v>1173.8</v>
      </c>
      <c r="N397" s="112">
        <f t="shared" si="874"/>
        <v>21.400000000000091</v>
      </c>
      <c r="O397" s="113">
        <v>1195.2</v>
      </c>
      <c r="P397" s="112">
        <f t="shared" si="1016"/>
        <v>-1195.2</v>
      </c>
      <c r="Q397" s="113">
        <v>0</v>
      </c>
      <c r="R397" s="112">
        <f t="shared" si="875"/>
        <v>1909.5</v>
      </c>
      <c r="S397" s="113">
        <v>1909.5</v>
      </c>
      <c r="T397" s="112">
        <f t="shared" si="876"/>
        <v>-1909.5</v>
      </c>
      <c r="U397" s="113">
        <v>0</v>
      </c>
      <c r="V397" s="112">
        <f t="shared" si="877"/>
        <v>0</v>
      </c>
      <c r="W397" s="113">
        <v>0</v>
      </c>
      <c r="X397" s="112">
        <f t="shared" si="1017"/>
        <v>0</v>
      </c>
      <c r="Y397" s="113">
        <v>0</v>
      </c>
      <c r="Z397" s="112">
        <f t="shared" si="1018"/>
        <v>0</v>
      </c>
      <c r="AA397" s="113">
        <v>0</v>
      </c>
      <c r="AB397" s="112">
        <f t="shared" si="998"/>
        <v>0</v>
      </c>
    </row>
    <row r="398" spans="1:28" hidden="1" x14ac:dyDescent="0.2">
      <c r="A398" s="11"/>
      <c r="B398" s="11">
        <v>3639</v>
      </c>
      <c r="C398" s="11">
        <v>2132</v>
      </c>
      <c r="D398" s="11" t="s">
        <v>253</v>
      </c>
      <c r="E398" s="54">
        <v>0</v>
      </c>
      <c r="F398" s="185">
        <v>0</v>
      </c>
      <c r="G398" s="113">
        <v>0</v>
      </c>
      <c r="H398" s="112">
        <f t="shared" si="1013"/>
        <v>0</v>
      </c>
      <c r="I398" s="113">
        <v>0</v>
      </c>
      <c r="J398" s="112">
        <f t="shared" si="1014"/>
        <v>0</v>
      </c>
      <c r="K398" s="113">
        <v>0</v>
      </c>
      <c r="L398" s="112">
        <f t="shared" si="1015"/>
        <v>0</v>
      </c>
      <c r="M398" s="113">
        <v>0</v>
      </c>
      <c r="N398" s="112">
        <f t="shared" si="874"/>
        <v>0</v>
      </c>
      <c r="O398" s="113">
        <v>0</v>
      </c>
      <c r="P398" s="112">
        <f t="shared" si="1016"/>
        <v>0</v>
      </c>
      <c r="Q398" s="113">
        <v>0</v>
      </c>
      <c r="R398" s="112">
        <f t="shared" si="875"/>
        <v>0</v>
      </c>
      <c r="S398" s="113">
        <v>0</v>
      </c>
      <c r="T398" s="112">
        <f t="shared" si="876"/>
        <v>0</v>
      </c>
      <c r="U398" s="113">
        <v>0</v>
      </c>
      <c r="V398" s="112">
        <f t="shared" si="877"/>
        <v>0</v>
      </c>
      <c r="W398" s="113">
        <v>0</v>
      </c>
      <c r="X398" s="112">
        <f t="shared" si="1017"/>
        <v>0</v>
      </c>
      <c r="Y398" s="113">
        <v>0</v>
      </c>
      <c r="Z398" s="112">
        <f t="shared" si="1018"/>
        <v>0</v>
      </c>
      <c r="AA398" s="113">
        <v>0</v>
      </c>
      <c r="AB398" s="112" t="e">
        <f t="shared" si="998"/>
        <v>#DIV/0!</v>
      </c>
    </row>
    <row r="399" spans="1:28" ht="15" customHeight="1" x14ac:dyDescent="0.2">
      <c r="A399" s="11"/>
      <c r="B399" s="11">
        <v>3639</v>
      </c>
      <c r="C399" s="11">
        <v>2212</v>
      </c>
      <c r="D399" s="11" t="s">
        <v>254</v>
      </c>
      <c r="E399" s="54">
        <v>0</v>
      </c>
      <c r="F399" s="185">
        <v>0</v>
      </c>
      <c r="G399" s="113">
        <v>0</v>
      </c>
      <c r="H399" s="112">
        <f t="shared" si="1013"/>
        <v>0</v>
      </c>
      <c r="I399" s="113">
        <v>0</v>
      </c>
      <c r="J399" s="112">
        <f t="shared" si="1014"/>
        <v>0</v>
      </c>
      <c r="K399" s="113">
        <v>0</v>
      </c>
      <c r="L399" s="112">
        <f t="shared" si="1015"/>
        <v>0</v>
      </c>
      <c r="M399" s="113">
        <v>0</v>
      </c>
      <c r="N399" s="112">
        <f t="shared" si="874"/>
        <v>0</v>
      </c>
      <c r="O399" s="113">
        <v>0</v>
      </c>
      <c r="P399" s="112">
        <f t="shared" si="1016"/>
        <v>0</v>
      </c>
      <c r="Q399" s="113">
        <v>0</v>
      </c>
      <c r="R399" s="112">
        <f t="shared" si="875"/>
        <v>226.9</v>
      </c>
      <c r="S399" s="113">
        <v>226.9</v>
      </c>
      <c r="T399" s="112">
        <f t="shared" si="876"/>
        <v>-226.9</v>
      </c>
      <c r="U399" s="113">
        <v>0</v>
      </c>
      <c r="V399" s="112">
        <f t="shared" si="877"/>
        <v>0</v>
      </c>
      <c r="W399" s="113">
        <v>0</v>
      </c>
      <c r="X399" s="112">
        <f t="shared" si="1017"/>
        <v>0</v>
      </c>
      <c r="Y399" s="113">
        <v>0</v>
      </c>
      <c r="Z399" s="112">
        <f t="shared" si="1018"/>
        <v>0</v>
      </c>
      <c r="AA399" s="113">
        <v>0</v>
      </c>
      <c r="AB399" s="112" t="e">
        <f t="shared" si="998"/>
        <v>#DIV/0!</v>
      </c>
    </row>
    <row r="400" spans="1:28" x14ac:dyDescent="0.2">
      <c r="A400" s="11"/>
      <c r="B400" s="11">
        <v>3639</v>
      </c>
      <c r="C400" s="11">
        <v>2324</v>
      </c>
      <c r="D400" s="11" t="s">
        <v>21</v>
      </c>
      <c r="E400" s="54">
        <v>0</v>
      </c>
      <c r="F400" s="185">
        <v>0</v>
      </c>
      <c r="G400" s="113">
        <v>18.3</v>
      </c>
      <c r="H400" s="112">
        <f t="shared" si="1013"/>
        <v>6.3000000000000007</v>
      </c>
      <c r="I400" s="113">
        <v>24.6</v>
      </c>
      <c r="J400" s="112">
        <f t="shared" si="1014"/>
        <v>6.8999999999999986</v>
      </c>
      <c r="K400" s="113">
        <v>31.5</v>
      </c>
      <c r="L400" s="112">
        <f t="shared" si="1015"/>
        <v>9.7999999999999972</v>
      </c>
      <c r="M400" s="113">
        <v>41.3</v>
      </c>
      <c r="N400" s="112">
        <f t="shared" si="874"/>
        <v>30.299999999999997</v>
      </c>
      <c r="O400" s="113">
        <v>71.599999999999994</v>
      </c>
      <c r="P400" s="112">
        <f t="shared" si="1016"/>
        <v>-71.599999999999994</v>
      </c>
      <c r="Q400" s="113">
        <v>0</v>
      </c>
      <c r="R400" s="112">
        <f t="shared" si="875"/>
        <v>81.599999999999994</v>
      </c>
      <c r="S400" s="113">
        <v>81.599999999999994</v>
      </c>
      <c r="T400" s="112">
        <f t="shared" si="876"/>
        <v>-81.599999999999994</v>
      </c>
      <c r="U400" s="113">
        <v>0</v>
      </c>
      <c r="V400" s="112">
        <f t="shared" si="877"/>
        <v>0</v>
      </c>
      <c r="W400" s="113">
        <v>0</v>
      </c>
      <c r="X400" s="112">
        <f t="shared" si="1017"/>
        <v>0</v>
      </c>
      <c r="Y400" s="113">
        <v>0</v>
      </c>
      <c r="Z400" s="112">
        <f t="shared" si="1018"/>
        <v>0</v>
      </c>
      <c r="AA400" s="113">
        <v>0</v>
      </c>
      <c r="AB400" s="112" t="e">
        <f t="shared" si="998"/>
        <v>#DIV/0!</v>
      </c>
    </row>
    <row r="401" spans="1:28" hidden="1" x14ac:dyDescent="0.2">
      <c r="A401" s="11"/>
      <c r="B401" s="11">
        <v>3639</v>
      </c>
      <c r="C401" s="11">
        <v>2328</v>
      </c>
      <c r="D401" s="11" t="s">
        <v>20</v>
      </c>
      <c r="E401" s="54">
        <v>0</v>
      </c>
      <c r="F401" s="185">
        <v>0</v>
      </c>
      <c r="G401" s="113">
        <v>0</v>
      </c>
      <c r="H401" s="112">
        <f t="shared" si="1013"/>
        <v>0</v>
      </c>
      <c r="I401" s="113">
        <v>0</v>
      </c>
      <c r="J401" s="112">
        <f t="shared" si="1014"/>
        <v>0</v>
      </c>
      <c r="K401" s="113">
        <v>0</v>
      </c>
      <c r="L401" s="112">
        <f t="shared" si="1015"/>
        <v>0</v>
      </c>
      <c r="M401" s="113">
        <v>0</v>
      </c>
      <c r="N401" s="112">
        <f t="shared" si="874"/>
        <v>0</v>
      </c>
      <c r="O401" s="113">
        <v>0</v>
      </c>
      <c r="P401" s="112">
        <f t="shared" si="1016"/>
        <v>0</v>
      </c>
      <c r="Q401" s="113">
        <v>0</v>
      </c>
      <c r="R401" s="112">
        <f t="shared" si="875"/>
        <v>0</v>
      </c>
      <c r="S401" s="113">
        <v>0</v>
      </c>
      <c r="T401" s="112">
        <f t="shared" si="876"/>
        <v>0</v>
      </c>
      <c r="U401" s="113">
        <v>0</v>
      </c>
      <c r="V401" s="112">
        <f t="shared" si="877"/>
        <v>0</v>
      </c>
      <c r="W401" s="113">
        <v>0</v>
      </c>
      <c r="X401" s="112">
        <f t="shared" si="1017"/>
        <v>0</v>
      </c>
      <c r="Y401" s="113">
        <v>0</v>
      </c>
      <c r="Z401" s="112">
        <f t="shared" si="1018"/>
        <v>0</v>
      </c>
      <c r="AA401" s="113">
        <v>0</v>
      </c>
      <c r="AB401" s="112" t="e">
        <f t="shared" si="998"/>
        <v>#DIV/0!</v>
      </c>
    </row>
    <row r="402" spans="1:28" ht="15" hidden="1" customHeight="1" x14ac:dyDescent="0.2">
      <c r="A402" s="28"/>
      <c r="B402" s="28">
        <v>3639</v>
      </c>
      <c r="C402" s="28">
        <v>2329</v>
      </c>
      <c r="D402" s="28" t="s">
        <v>19</v>
      </c>
      <c r="E402" s="54">
        <v>0</v>
      </c>
      <c r="F402" s="185">
        <v>0</v>
      </c>
      <c r="G402" s="113">
        <v>0</v>
      </c>
      <c r="H402" s="112">
        <f t="shared" si="1013"/>
        <v>0</v>
      </c>
      <c r="I402" s="113">
        <v>0</v>
      </c>
      <c r="J402" s="112">
        <f t="shared" si="1014"/>
        <v>0</v>
      </c>
      <c r="K402" s="113">
        <v>0</v>
      </c>
      <c r="L402" s="112">
        <f t="shared" si="1015"/>
        <v>0</v>
      </c>
      <c r="M402" s="113">
        <v>0</v>
      </c>
      <c r="N402" s="112">
        <f t="shared" si="874"/>
        <v>0</v>
      </c>
      <c r="O402" s="113">
        <v>0</v>
      </c>
      <c r="P402" s="112">
        <f t="shared" si="1016"/>
        <v>0</v>
      </c>
      <c r="Q402" s="113">
        <v>0</v>
      </c>
      <c r="R402" s="112">
        <f t="shared" si="875"/>
        <v>0</v>
      </c>
      <c r="S402" s="113">
        <v>0</v>
      </c>
      <c r="T402" s="112">
        <f t="shared" si="876"/>
        <v>0</v>
      </c>
      <c r="U402" s="113">
        <v>0</v>
      </c>
      <c r="V402" s="112">
        <f t="shared" si="877"/>
        <v>0</v>
      </c>
      <c r="W402" s="113">
        <v>0</v>
      </c>
      <c r="X402" s="112">
        <f t="shared" si="1017"/>
        <v>0</v>
      </c>
      <c r="Y402" s="113">
        <v>0</v>
      </c>
      <c r="Z402" s="112">
        <f t="shared" si="1018"/>
        <v>0</v>
      </c>
      <c r="AA402" s="113">
        <v>0</v>
      </c>
      <c r="AB402" s="112" t="e">
        <f t="shared" si="998"/>
        <v>#DIV/0!</v>
      </c>
    </row>
    <row r="403" spans="1:28" x14ac:dyDescent="0.2">
      <c r="A403" s="11"/>
      <c r="B403" s="11">
        <v>3639</v>
      </c>
      <c r="C403" s="11">
        <v>3111</v>
      </c>
      <c r="D403" s="11" t="s">
        <v>18</v>
      </c>
      <c r="E403" s="54">
        <v>4300</v>
      </c>
      <c r="F403" s="185">
        <v>4300</v>
      </c>
      <c r="G403" s="113">
        <v>1329.8</v>
      </c>
      <c r="H403" s="112">
        <f t="shared" si="1013"/>
        <v>1.5</v>
      </c>
      <c r="I403" s="113">
        <v>1331.3</v>
      </c>
      <c r="J403" s="112">
        <f t="shared" si="1014"/>
        <v>513.79999999999995</v>
      </c>
      <c r="K403" s="113">
        <v>1845.1</v>
      </c>
      <c r="L403" s="112">
        <f t="shared" si="1015"/>
        <v>758.90000000000009</v>
      </c>
      <c r="M403" s="113">
        <v>2604</v>
      </c>
      <c r="N403" s="112">
        <f t="shared" si="874"/>
        <v>3007.8999999999996</v>
      </c>
      <c r="O403" s="113">
        <v>5611.9</v>
      </c>
      <c r="P403" s="112">
        <f t="shared" si="1016"/>
        <v>-5611.9</v>
      </c>
      <c r="Q403" s="113">
        <v>0</v>
      </c>
      <c r="R403" s="112">
        <f t="shared" si="875"/>
        <v>6582.9</v>
      </c>
      <c r="S403" s="113">
        <v>6582.9</v>
      </c>
      <c r="T403" s="112">
        <f t="shared" si="876"/>
        <v>-6582.9</v>
      </c>
      <c r="U403" s="113">
        <v>0</v>
      </c>
      <c r="V403" s="112">
        <f t="shared" si="877"/>
        <v>0</v>
      </c>
      <c r="W403" s="113">
        <v>0</v>
      </c>
      <c r="X403" s="112">
        <f t="shared" si="1017"/>
        <v>0</v>
      </c>
      <c r="Y403" s="113">
        <v>0</v>
      </c>
      <c r="Z403" s="112">
        <f t="shared" si="1018"/>
        <v>0</v>
      </c>
      <c r="AA403" s="113">
        <v>0</v>
      </c>
      <c r="AB403" s="112">
        <f t="shared" si="998"/>
        <v>0</v>
      </c>
    </row>
    <row r="404" spans="1:28" hidden="1" x14ac:dyDescent="0.2">
      <c r="A404" s="11"/>
      <c r="B404" s="11">
        <v>3639</v>
      </c>
      <c r="C404" s="11">
        <v>3112</v>
      </c>
      <c r="D404" s="11" t="s">
        <v>255</v>
      </c>
      <c r="E404" s="54">
        <v>0</v>
      </c>
      <c r="F404" s="185">
        <v>0</v>
      </c>
      <c r="G404" s="113">
        <v>0</v>
      </c>
      <c r="H404" s="112">
        <f t="shared" si="1013"/>
        <v>0</v>
      </c>
      <c r="I404" s="113">
        <v>0</v>
      </c>
      <c r="J404" s="112">
        <f t="shared" si="1014"/>
        <v>0</v>
      </c>
      <c r="K404" s="113">
        <v>0</v>
      </c>
      <c r="L404" s="112">
        <f t="shared" si="1015"/>
        <v>0</v>
      </c>
      <c r="M404" s="113">
        <v>0</v>
      </c>
      <c r="N404" s="112">
        <f t="shared" si="874"/>
        <v>0</v>
      </c>
      <c r="O404" s="113">
        <v>0</v>
      </c>
      <c r="P404" s="112">
        <f t="shared" si="1016"/>
        <v>0</v>
      </c>
      <c r="Q404" s="113">
        <v>0</v>
      </c>
      <c r="R404" s="112">
        <f t="shared" si="875"/>
        <v>0</v>
      </c>
      <c r="S404" s="113">
        <v>0</v>
      </c>
      <c r="T404" s="112">
        <f t="shared" si="876"/>
        <v>0</v>
      </c>
      <c r="U404" s="113">
        <v>0</v>
      </c>
      <c r="V404" s="112">
        <f t="shared" si="877"/>
        <v>0</v>
      </c>
      <c r="W404" s="113">
        <v>0</v>
      </c>
      <c r="X404" s="112">
        <f t="shared" si="1017"/>
        <v>0</v>
      </c>
      <c r="Y404" s="113">
        <v>0</v>
      </c>
      <c r="Z404" s="112">
        <f t="shared" si="1018"/>
        <v>0</v>
      </c>
      <c r="AA404" s="113">
        <v>0</v>
      </c>
      <c r="AB404" s="112" t="e">
        <f t="shared" si="998"/>
        <v>#DIV/0!</v>
      </c>
    </row>
    <row r="405" spans="1:28" ht="15" customHeight="1" x14ac:dyDescent="0.2">
      <c r="A405" s="28"/>
      <c r="B405" s="28">
        <v>3722</v>
      </c>
      <c r="C405" s="28">
        <v>2324</v>
      </c>
      <c r="D405" s="11" t="s">
        <v>567</v>
      </c>
      <c r="E405" s="54">
        <v>0</v>
      </c>
      <c r="F405" s="185">
        <v>0</v>
      </c>
      <c r="G405" s="113">
        <v>20</v>
      </c>
      <c r="H405" s="112">
        <f t="shared" ref="H405" si="1019">I405-G405</f>
        <v>0</v>
      </c>
      <c r="I405" s="113">
        <v>20</v>
      </c>
      <c r="J405" s="112">
        <f t="shared" ref="J405" si="1020">K405-I405</f>
        <v>0</v>
      </c>
      <c r="K405" s="113">
        <v>20</v>
      </c>
      <c r="L405" s="112">
        <f t="shared" ref="L405" si="1021">M405-K405</f>
        <v>0</v>
      </c>
      <c r="M405" s="113">
        <v>20</v>
      </c>
      <c r="N405" s="112">
        <f t="shared" ref="N405" si="1022">O405-M405</f>
        <v>0</v>
      </c>
      <c r="O405" s="113">
        <v>20</v>
      </c>
      <c r="P405" s="112">
        <f t="shared" ref="P405" si="1023">Q405-O405</f>
        <v>-20</v>
      </c>
      <c r="Q405" s="113">
        <v>0</v>
      </c>
      <c r="R405" s="112">
        <f t="shared" ref="R405" si="1024">S405-Q405</f>
        <v>20</v>
      </c>
      <c r="S405" s="113">
        <v>20</v>
      </c>
      <c r="T405" s="112">
        <f t="shared" ref="T405" si="1025">U405-S405</f>
        <v>-20</v>
      </c>
      <c r="U405" s="113">
        <v>0</v>
      </c>
      <c r="V405" s="112">
        <f t="shared" ref="V405" si="1026">W405-U405</f>
        <v>0</v>
      </c>
      <c r="W405" s="113">
        <v>0</v>
      </c>
      <c r="X405" s="112">
        <f t="shared" ref="X405" si="1027">Y405-W405</f>
        <v>0</v>
      </c>
      <c r="Y405" s="113">
        <v>0</v>
      </c>
      <c r="Z405" s="112">
        <f t="shared" ref="Z405" si="1028">AA405-Y405</f>
        <v>0</v>
      </c>
      <c r="AA405" s="113">
        <v>0</v>
      </c>
      <c r="AB405" s="112" t="e">
        <f t="shared" ref="AB405" si="1029">(AA405/F405)*100</f>
        <v>#DIV/0!</v>
      </c>
    </row>
    <row r="406" spans="1:28" ht="15" hidden="1" customHeight="1" x14ac:dyDescent="0.2">
      <c r="A406" s="28"/>
      <c r="B406" s="28">
        <v>6310</v>
      </c>
      <c r="C406" s="28">
        <v>2141</v>
      </c>
      <c r="D406" s="28" t="s">
        <v>17</v>
      </c>
      <c r="E406" s="54">
        <v>0</v>
      </c>
      <c r="F406" s="185">
        <v>0</v>
      </c>
      <c r="G406" s="113">
        <v>0</v>
      </c>
      <c r="H406" s="112">
        <f t="shared" si="1013"/>
        <v>0</v>
      </c>
      <c r="I406" s="113">
        <v>0</v>
      </c>
      <c r="J406" s="112">
        <f t="shared" si="1014"/>
        <v>0</v>
      </c>
      <c r="K406" s="113">
        <v>0</v>
      </c>
      <c r="L406" s="112">
        <f t="shared" si="1015"/>
        <v>0</v>
      </c>
      <c r="M406" s="113">
        <v>0</v>
      </c>
      <c r="N406" s="112">
        <f t="shared" si="874"/>
        <v>0</v>
      </c>
      <c r="O406" s="113">
        <v>0</v>
      </c>
      <c r="P406" s="112">
        <f t="shared" si="1016"/>
        <v>0</v>
      </c>
      <c r="Q406" s="113">
        <v>0</v>
      </c>
      <c r="R406" s="112">
        <f t="shared" si="875"/>
        <v>0</v>
      </c>
      <c r="S406" s="113">
        <v>0</v>
      </c>
      <c r="T406" s="112">
        <f t="shared" si="876"/>
        <v>0</v>
      </c>
      <c r="U406" s="113">
        <v>0</v>
      </c>
      <c r="V406" s="112">
        <f t="shared" si="877"/>
        <v>0</v>
      </c>
      <c r="W406" s="113">
        <v>0</v>
      </c>
      <c r="X406" s="112">
        <f t="shared" si="1017"/>
        <v>0</v>
      </c>
      <c r="Y406" s="113">
        <v>0</v>
      </c>
      <c r="Z406" s="112">
        <f t="shared" si="1018"/>
        <v>0</v>
      </c>
      <c r="AA406" s="113">
        <v>0</v>
      </c>
      <c r="AB406" s="112" t="e">
        <f t="shared" si="998"/>
        <v>#DIV/0!</v>
      </c>
    </row>
    <row r="407" spans="1:28" ht="15" hidden="1" customHeight="1" x14ac:dyDescent="0.2">
      <c r="A407" s="41"/>
      <c r="B407" s="40">
        <v>4357</v>
      </c>
      <c r="C407" s="11">
        <v>2324</v>
      </c>
      <c r="D407" s="11" t="s">
        <v>331</v>
      </c>
      <c r="E407" s="54">
        <v>0</v>
      </c>
      <c r="F407" s="185">
        <v>0</v>
      </c>
      <c r="G407" s="113">
        <v>0</v>
      </c>
      <c r="H407" s="112">
        <f t="shared" si="1013"/>
        <v>0</v>
      </c>
      <c r="I407" s="113">
        <v>0</v>
      </c>
      <c r="J407" s="112">
        <f t="shared" si="1014"/>
        <v>0</v>
      </c>
      <c r="K407" s="113">
        <v>0</v>
      </c>
      <c r="L407" s="112">
        <f t="shared" si="1015"/>
        <v>0</v>
      </c>
      <c r="M407" s="113">
        <v>0</v>
      </c>
      <c r="N407" s="112">
        <f t="shared" si="874"/>
        <v>0</v>
      </c>
      <c r="O407" s="113">
        <v>0</v>
      </c>
      <c r="P407" s="112">
        <f t="shared" si="1016"/>
        <v>0</v>
      </c>
      <c r="Q407" s="113">
        <v>0</v>
      </c>
      <c r="R407" s="112">
        <f t="shared" si="875"/>
        <v>0</v>
      </c>
      <c r="S407" s="113">
        <v>0</v>
      </c>
      <c r="T407" s="112">
        <f t="shared" si="876"/>
        <v>0</v>
      </c>
      <c r="U407" s="113">
        <v>0</v>
      </c>
      <c r="V407" s="112">
        <f t="shared" si="877"/>
        <v>0</v>
      </c>
      <c r="W407" s="113">
        <v>0</v>
      </c>
      <c r="X407" s="112">
        <f t="shared" si="1017"/>
        <v>0</v>
      </c>
      <c r="Y407" s="113">
        <v>0</v>
      </c>
      <c r="Z407" s="112">
        <f t="shared" si="1018"/>
        <v>0</v>
      </c>
      <c r="AA407" s="113">
        <v>0</v>
      </c>
      <c r="AB407" s="112" t="e">
        <f t="shared" si="998"/>
        <v>#DIV/0!</v>
      </c>
    </row>
    <row r="408" spans="1:28" ht="15" hidden="1" customHeight="1" x14ac:dyDescent="0.2">
      <c r="A408" s="28"/>
      <c r="B408" s="28">
        <v>4374</v>
      </c>
      <c r="C408" s="28">
        <v>2322</v>
      </c>
      <c r="D408" s="28" t="s">
        <v>314</v>
      </c>
      <c r="E408" s="54">
        <v>0</v>
      </c>
      <c r="F408" s="185">
        <v>0</v>
      </c>
      <c r="G408" s="113">
        <v>0</v>
      </c>
      <c r="H408" s="112">
        <f t="shared" si="1013"/>
        <v>0</v>
      </c>
      <c r="I408" s="113">
        <v>0</v>
      </c>
      <c r="J408" s="112">
        <f t="shared" si="1014"/>
        <v>0</v>
      </c>
      <c r="K408" s="113">
        <v>0</v>
      </c>
      <c r="L408" s="112">
        <f t="shared" si="1015"/>
        <v>0</v>
      </c>
      <c r="M408" s="113">
        <v>0</v>
      </c>
      <c r="N408" s="112">
        <f t="shared" si="874"/>
        <v>0</v>
      </c>
      <c r="O408" s="113">
        <v>0</v>
      </c>
      <c r="P408" s="112">
        <f t="shared" si="1016"/>
        <v>0</v>
      </c>
      <c r="Q408" s="113">
        <v>0</v>
      </c>
      <c r="R408" s="112">
        <f t="shared" si="875"/>
        <v>0</v>
      </c>
      <c r="S408" s="113">
        <v>0</v>
      </c>
      <c r="T408" s="112">
        <f t="shared" si="876"/>
        <v>0</v>
      </c>
      <c r="U408" s="113">
        <v>0</v>
      </c>
      <c r="V408" s="112">
        <f t="shared" si="877"/>
        <v>0</v>
      </c>
      <c r="W408" s="113">
        <v>0</v>
      </c>
      <c r="X408" s="112">
        <f t="shared" si="1017"/>
        <v>0</v>
      </c>
      <c r="Y408" s="113">
        <v>0</v>
      </c>
      <c r="Z408" s="112">
        <f t="shared" si="1018"/>
        <v>0</v>
      </c>
      <c r="AA408" s="113">
        <v>0</v>
      </c>
      <c r="AB408" s="112" t="e">
        <f t="shared" si="998"/>
        <v>#DIV/0!</v>
      </c>
    </row>
    <row r="409" spans="1:28" ht="15" customHeight="1" x14ac:dyDescent="0.2">
      <c r="A409" s="28"/>
      <c r="B409" s="28">
        <v>5512</v>
      </c>
      <c r="C409" s="28">
        <v>2324</v>
      </c>
      <c r="D409" s="28" t="s">
        <v>89</v>
      </c>
      <c r="E409" s="54">
        <v>0</v>
      </c>
      <c r="F409" s="185">
        <v>0</v>
      </c>
      <c r="G409" s="113">
        <v>0</v>
      </c>
      <c r="H409" s="112">
        <f t="shared" si="1013"/>
        <v>9.3000000000000007</v>
      </c>
      <c r="I409" s="113">
        <v>9.3000000000000007</v>
      </c>
      <c r="J409" s="112">
        <f t="shared" si="1014"/>
        <v>2</v>
      </c>
      <c r="K409" s="113">
        <v>11.3</v>
      </c>
      <c r="L409" s="112">
        <f t="shared" si="1015"/>
        <v>0</v>
      </c>
      <c r="M409" s="113">
        <v>11.3</v>
      </c>
      <c r="N409" s="112">
        <f t="shared" si="874"/>
        <v>0</v>
      </c>
      <c r="O409" s="113">
        <v>11.3</v>
      </c>
      <c r="P409" s="112">
        <f t="shared" si="1016"/>
        <v>-11.3</v>
      </c>
      <c r="Q409" s="113">
        <v>0</v>
      </c>
      <c r="R409" s="112">
        <f t="shared" si="875"/>
        <v>11.3</v>
      </c>
      <c r="S409" s="113">
        <v>11.3</v>
      </c>
      <c r="T409" s="112">
        <f t="shared" si="876"/>
        <v>-11.3</v>
      </c>
      <c r="U409" s="113">
        <v>0</v>
      </c>
      <c r="V409" s="112">
        <f t="shared" si="877"/>
        <v>0</v>
      </c>
      <c r="W409" s="113">
        <v>0</v>
      </c>
      <c r="X409" s="112">
        <f t="shared" si="1017"/>
        <v>0</v>
      </c>
      <c r="Y409" s="113">
        <v>0</v>
      </c>
      <c r="Z409" s="112">
        <f t="shared" si="1018"/>
        <v>0</v>
      </c>
      <c r="AA409" s="113">
        <v>0</v>
      </c>
      <c r="AB409" s="112" t="e">
        <f t="shared" si="998"/>
        <v>#DIV/0!</v>
      </c>
    </row>
    <row r="410" spans="1:28" ht="15" hidden="1" customHeight="1" x14ac:dyDescent="0.2">
      <c r="A410" s="28"/>
      <c r="B410" s="28">
        <v>6171</v>
      </c>
      <c r="C410" s="28">
        <v>2324</v>
      </c>
      <c r="D410" s="28" t="s">
        <v>304</v>
      </c>
      <c r="E410" s="54">
        <v>0</v>
      </c>
      <c r="F410" s="185">
        <v>0</v>
      </c>
      <c r="G410" s="113">
        <v>0</v>
      </c>
      <c r="I410" s="113">
        <v>0</v>
      </c>
      <c r="K410" s="113">
        <v>0</v>
      </c>
      <c r="M410" s="113">
        <v>0</v>
      </c>
      <c r="O410" s="113">
        <v>0</v>
      </c>
      <c r="Q410" s="113">
        <v>0</v>
      </c>
      <c r="S410" s="113">
        <v>0</v>
      </c>
      <c r="U410" s="113">
        <v>0</v>
      </c>
      <c r="W410" s="113">
        <v>0</v>
      </c>
      <c r="Y410" s="113">
        <v>0</v>
      </c>
      <c r="AA410" s="113">
        <v>0</v>
      </c>
    </row>
    <row r="411" spans="1:28" ht="15" hidden="1" customHeight="1" x14ac:dyDescent="0.2">
      <c r="A411" s="28"/>
      <c r="B411" s="28">
        <v>6402</v>
      </c>
      <c r="C411" s="28">
        <v>2229</v>
      </c>
      <c r="D411" s="28" t="s">
        <v>432</v>
      </c>
      <c r="E411" s="54">
        <v>0</v>
      </c>
      <c r="F411" s="185">
        <v>0</v>
      </c>
      <c r="G411" s="113">
        <v>0</v>
      </c>
      <c r="H411" s="112">
        <f t="shared" ref="H411" si="1030">I411-G411</f>
        <v>0</v>
      </c>
      <c r="I411" s="113">
        <v>0</v>
      </c>
      <c r="J411" s="112">
        <f t="shared" ref="J411" si="1031">K411-I411</f>
        <v>0</v>
      </c>
      <c r="K411" s="113">
        <v>0</v>
      </c>
      <c r="L411" s="112">
        <f t="shared" ref="L411" si="1032">M411-K411</f>
        <v>0</v>
      </c>
      <c r="M411" s="113">
        <v>0</v>
      </c>
      <c r="N411" s="112">
        <f t="shared" ref="N411" si="1033">O411-M411</f>
        <v>0</v>
      </c>
      <c r="O411" s="113">
        <v>0</v>
      </c>
      <c r="P411" s="112">
        <f t="shared" ref="P411" si="1034">Q411-O411</f>
        <v>0</v>
      </c>
      <c r="Q411" s="113">
        <v>0</v>
      </c>
      <c r="R411" s="112">
        <f t="shared" ref="R411" si="1035">S411-Q411</f>
        <v>0</v>
      </c>
      <c r="S411" s="113">
        <v>0</v>
      </c>
      <c r="T411" s="112">
        <f t="shared" ref="T411" si="1036">U411-S411</f>
        <v>0</v>
      </c>
      <c r="U411" s="113">
        <v>0</v>
      </c>
      <c r="V411" s="112">
        <f t="shared" ref="V411" si="1037">W411-U411</f>
        <v>0</v>
      </c>
      <c r="W411" s="113">
        <v>0</v>
      </c>
      <c r="X411" s="112">
        <f t="shared" ref="X411" si="1038">Y411-W411</f>
        <v>0</v>
      </c>
      <c r="Y411" s="113">
        <v>0</v>
      </c>
      <c r="Z411" s="112">
        <f t="shared" ref="Z411" si="1039">AA411-Y411</f>
        <v>0</v>
      </c>
      <c r="AA411" s="113">
        <v>0</v>
      </c>
      <c r="AB411" s="112" t="e">
        <f>(AA411/F411)*100</f>
        <v>#DIV/0!</v>
      </c>
    </row>
    <row r="412" spans="1:28" ht="15" customHeight="1" thickBot="1" x14ac:dyDescent="0.25">
      <c r="A412" s="28"/>
      <c r="B412" s="28">
        <v>6409</v>
      </c>
      <c r="C412" s="28">
        <v>2328</v>
      </c>
      <c r="D412" s="28" t="s">
        <v>250</v>
      </c>
      <c r="E412" s="55">
        <v>0</v>
      </c>
      <c r="F412" s="187">
        <v>0</v>
      </c>
      <c r="G412" s="119">
        <v>11.2</v>
      </c>
      <c r="H412" s="120">
        <f t="shared" ref="H412" si="1040">I412-G412</f>
        <v>-2.3999999999999986</v>
      </c>
      <c r="I412" s="119">
        <v>8.8000000000000007</v>
      </c>
      <c r="J412" s="120">
        <f t="shared" ref="J412" si="1041">K412-I412</f>
        <v>0</v>
      </c>
      <c r="K412" s="119">
        <v>8.8000000000000007</v>
      </c>
      <c r="L412" s="120">
        <f t="shared" ref="L412" si="1042">M412-K412</f>
        <v>-0.10000000000000142</v>
      </c>
      <c r="M412" s="119">
        <v>8.6999999999999993</v>
      </c>
      <c r="N412" s="120">
        <f t="shared" ref="N412" si="1043">O412-M412</f>
        <v>0.10000000000000142</v>
      </c>
      <c r="O412" s="119">
        <v>8.8000000000000007</v>
      </c>
      <c r="P412" s="120">
        <f t="shared" ref="P412" si="1044">Q412-O412</f>
        <v>-8.8000000000000007</v>
      </c>
      <c r="Q412" s="119">
        <v>0</v>
      </c>
      <c r="R412" s="120">
        <f t="shared" ref="R412" si="1045">S412-Q412</f>
        <v>8.8000000000000007</v>
      </c>
      <c r="S412" s="119">
        <v>8.8000000000000007</v>
      </c>
      <c r="T412" s="120">
        <f t="shared" ref="T412" si="1046">U412-S412</f>
        <v>-8.8000000000000007</v>
      </c>
      <c r="U412" s="119">
        <v>0</v>
      </c>
      <c r="V412" s="120">
        <f t="shared" ref="V412" si="1047">W412-U412</f>
        <v>0</v>
      </c>
      <c r="W412" s="119">
        <v>0</v>
      </c>
      <c r="X412" s="120">
        <f t="shared" ref="X412" si="1048">Y412-W412</f>
        <v>0</v>
      </c>
      <c r="Y412" s="119">
        <v>0</v>
      </c>
      <c r="Z412" s="120">
        <f t="shared" ref="Z412" si="1049">AA412-Y412</f>
        <v>0</v>
      </c>
      <c r="AA412" s="119">
        <v>0</v>
      </c>
      <c r="AB412" s="120" t="e">
        <f>(AA412/F412)*100</f>
        <v>#DIV/0!</v>
      </c>
    </row>
    <row r="413" spans="1:28" s="6" customFormat="1" ht="22.5" customHeight="1" thickTop="1" thickBot="1" x14ac:dyDescent="0.3">
      <c r="A413" s="9"/>
      <c r="B413" s="9"/>
      <c r="C413" s="9"/>
      <c r="D413" s="37" t="s">
        <v>16</v>
      </c>
      <c r="E413" s="88">
        <f t="shared" ref="E413:V413" si="1050">SUM(E337:E412)</f>
        <v>71001</v>
      </c>
      <c r="F413" s="188">
        <f t="shared" si="1050"/>
        <v>77386.100000000006</v>
      </c>
      <c r="G413" s="208">
        <f t="shared" si="1050"/>
        <v>9661.4999999999982</v>
      </c>
      <c r="H413" s="88">
        <f t="shared" si="1050"/>
        <v>6387.0999999999995</v>
      </c>
      <c r="I413" s="208">
        <f t="shared" si="1050"/>
        <v>16048.599999999999</v>
      </c>
      <c r="J413" s="88">
        <f t="shared" si="1050"/>
        <v>2728.1000000000004</v>
      </c>
      <c r="K413" s="208">
        <f t="shared" si="1050"/>
        <v>18776.699999999997</v>
      </c>
      <c r="L413" s="88">
        <f t="shared" si="1050"/>
        <v>2411.5000000000005</v>
      </c>
      <c r="M413" s="208">
        <f t="shared" si="1050"/>
        <v>21188.199999999997</v>
      </c>
      <c r="N413" s="88">
        <f t="shared" si="1050"/>
        <v>17244.499999999996</v>
      </c>
      <c r="O413" s="208">
        <f t="shared" si="1050"/>
        <v>38432.700000000004</v>
      </c>
      <c r="P413" s="88">
        <f t="shared" si="1050"/>
        <v>-38432.700000000004</v>
      </c>
      <c r="Q413" s="208">
        <f t="shared" si="1050"/>
        <v>0</v>
      </c>
      <c r="R413" s="88">
        <f t="shared" si="1050"/>
        <v>44217.700000000004</v>
      </c>
      <c r="S413" s="208">
        <f t="shared" si="1050"/>
        <v>44217.700000000004</v>
      </c>
      <c r="T413" s="88">
        <f t="shared" si="1050"/>
        <v>-44217.700000000004</v>
      </c>
      <c r="U413" s="208">
        <f t="shared" si="1050"/>
        <v>0</v>
      </c>
      <c r="V413" s="88">
        <f t="shared" si="1050"/>
        <v>0</v>
      </c>
      <c r="W413" s="208">
        <f>SUM(W339:W412)</f>
        <v>0</v>
      </c>
      <c r="X413" s="88">
        <f>SUM(X337:X412)</f>
        <v>0</v>
      </c>
      <c r="Y413" s="208">
        <f>SUM(Y337:Y412)</f>
        <v>0</v>
      </c>
      <c r="Z413" s="88">
        <f>SUM(Z337:Z412)</f>
        <v>0</v>
      </c>
      <c r="AA413" s="208">
        <f>SUM(AA337:AA412)</f>
        <v>0</v>
      </c>
      <c r="AB413" s="118">
        <f>(AA413/F413)*100</f>
        <v>0</v>
      </c>
    </row>
    <row r="414" spans="1:28" ht="15" customHeight="1" x14ac:dyDescent="0.2">
      <c r="A414" s="6"/>
      <c r="B414" s="7"/>
      <c r="C414" s="7"/>
      <c r="D414" s="7"/>
      <c r="E414" s="56"/>
      <c r="F414" s="56"/>
      <c r="AA414" s="216"/>
    </row>
    <row r="415" spans="1:28" ht="15" customHeight="1" thickBot="1" x14ac:dyDescent="0.25">
      <c r="A415" s="6"/>
      <c r="B415" s="7"/>
      <c r="C415" s="7"/>
      <c r="D415" s="7"/>
      <c r="E415" s="56"/>
      <c r="F415" s="56"/>
    </row>
    <row r="416" spans="1:28" s="62" customFormat="1" ht="15.75" x14ac:dyDescent="0.25">
      <c r="A416" s="22" t="s">
        <v>14</v>
      </c>
      <c r="B416" s="22" t="s">
        <v>415</v>
      </c>
      <c r="C416" s="22" t="s">
        <v>416</v>
      </c>
      <c r="D416" s="21" t="s">
        <v>12</v>
      </c>
      <c r="E416" s="20" t="s">
        <v>11</v>
      </c>
      <c r="F416" s="20" t="s">
        <v>11</v>
      </c>
      <c r="G416" s="20" t="s">
        <v>0</v>
      </c>
      <c r="H416" s="20" t="s">
        <v>0</v>
      </c>
      <c r="I416" s="20" t="s">
        <v>0</v>
      </c>
      <c r="J416" s="20" t="s">
        <v>0</v>
      </c>
      <c r="K416" s="20" t="s">
        <v>0</v>
      </c>
      <c r="L416" s="20" t="s">
        <v>0</v>
      </c>
      <c r="M416" s="20" t="s">
        <v>0</v>
      </c>
      <c r="N416" s="20" t="s">
        <v>0</v>
      </c>
      <c r="O416" s="20" t="s">
        <v>0</v>
      </c>
      <c r="P416" s="20" t="s">
        <v>0</v>
      </c>
      <c r="Q416" s="20" t="s">
        <v>0</v>
      </c>
      <c r="R416" s="20" t="s">
        <v>0</v>
      </c>
      <c r="S416" s="20" t="s">
        <v>0</v>
      </c>
      <c r="T416" s="20" t="s">
        <v>0</v>
      </c>
      <c r="U416" s="20" t="s">
        <v>0</v>
      </c>
      <c r="V416" s="20" t="s">
        <v>0</v>
      </c>
      <c r="W416" s="20" t="s">
        <v>0</v>
      </c>
      <c r="X416" s="20" t="s">
        <v>0</v>
      </c>
      <c r="Y416" s="20" t="s">
        <v>0</v>
      </c>
      <c r="Z416" s="20" t="s">
        <v>0</v>
      </c>
      <c r="AA416" s="20" t="s">
        <v>0</v>
      </c>
      <c r="AB416" s="20" t="s">
        <v>387</v>
      </c>
    </row>
    <row r="417" spans="1:28" s="62" customFormat="1" ht="15.75" customHeight="1" thickBot="1" x14ac:dyDescent="0.3">
      <c r="A417" s="19"/>
      <c r="B417" s="19"/>
      <c r="C417" s="19"/>
      <c r="D417" s="18"/>
      <c r="E417" s="193" t="s">
        <v>10</v>
      </c>
      <c r="F417" s="193" t="s">
        <v>9</v>
      </c>
      <c r="G417" s="225" t="s">
        <v>535</v>
      </c>
      <c r="H417" s="225" t="s">
        <v>536</v>
      </c>
      <c r="I417" s="225" t="s">
        <v>537</v>
      </c>
      <c r="J417" s="225" t="s">
        <v>538</v>
      </c>
      <c r="K417" s="225" t="s">
        <v>539</v>
      </c>
      <c r="L417" s="225" t="s">
        <v>540</v>
      </c>
      <c r="M417" s="225" t="s">
        <v>541</v>
      </c>
      <c r="N417" s="225" t="s">
        <v>542</v>
      </c>
      <c r="O417" s="225" t="s">
        <v>543</v>
      </c>
      <c r="P417" s="225" t="s">
        <v>544</v>
      </c>
      <c r="Q417" s="225" t="s">
        <v>545</v>
      </c>
      <c r="R417" s="225" t="s">
        <v>546</v>
      </c>
      <c r="S417" s="225" t="s">
        <v>547</v>
      </c>
      <c r="T417" s="225" t="s">
        <v>548</v>
      </c>
      <c r="U417" s="225" t="s">
        <v>549</v>
      </c>
      <c r="V417" s="225" t="s">
        <v>550</v>
      </c>
      <c r="W417" s="225" t="s">
        <v>551</v>
      </c>
      <c r="X417" s="225" t="s">
        <v>552</v>
      </c>
      <c r="Y417" s="225" t="s">
        <v>553</v>
      </c>
      <c r="Z417" s="225" t="s">
        <v>554</v>
      </c>
      <c r="AA417" s="225" t="s">
        <v>555</v>
      </c>
      <c r="AB417" s="193" t="s">
        <v>368</v>
      </c>
    </row>
    <row r="418" spans="1:28" s="62" customFormat="1" ht="16.5" thickTop="1" x14ac:dyDescent="0.25">
      <c r="A418" s="27"/>
      <c r="B418" s="27"/>
      <c r="C418" s="27"/>
      <c r="D418" s="26"/>
      <c r="E418" s="226"/>
      <c r="F418" s="227"/>
      <c r="G418" s="228"/>
      <c r="H418" s="226"/>
      <c r="I418" s="228"/>
      <c r="J418" s="226"/>
      <c r="K418" s="228"/>
      <c r="L418" s="226"/>
      <c r="M418" s="228"/>
      <c r="N418" s="226"/>
      <c r="O418" s="228"/>
      <c r="P418" s="226"/>
      <c r="Q418" s="228"/>
      <c r="R418" s="226"/>
      <c r="S418" s="228"/>
      <c r="T418" s="226"/>
      <c r="U418" s="228"/>
      <c r="V418" s="226"/>
      <c r="W418" s="228"/>
      <c r="X418" s="226"/>
      <c r="Y418" s="228"/>
      <c r="Z418" s="226"/>
      <c r="AA418" s="228"/>
      <c r="AB418" s="226"/>
    </row>
    <row r="419" spans="1:28" s="62" customFormat="1" ht="15.75" x14ac:dyDescent="0.25">
      <c r="A419" s="229">
        <v>8888</v>
      </c>
      <c r="B419" s="11">
        <v>6171</v>
      </c>
      <c r="C419" s="11">
        <v>2329</v>
      </c>
      <c r="D419" s="11" t="s">
        <v>388</v>
      </c>
      <c r="E419" s="230">
        <v>0</v>
      </c>
      <c r="F419" s="231">
        <v>0</v>
      </c>
      <c r="G419" s="113">
        <v>-8.3000000000000007</v>
      </c>
      <c r="H419" s="232">
        <v>0</v>
      </c>
      <c r="I419" s="113">
        <v>-304.39999999999998</v>
      </c>
      <c r="J419" s="232">
        <f>K419-I419</f>
        <v>304.39999999999998</v>
      </c>
      <c r="K419" s="113">
        <v>0</v>
      </c>
      <c r="L419" s="232">
        <f>M419-K419</f>
        <v>-428.5</v>
      </c>
      <c r="M419" s="113">
        <v>-428.5</v>
      </c>
      <c r="N419" s="232">
        <f t="shared" ref="N419" si="1051">O419-M419</f>
        <v>114.19999999999999</v>
      </c>
      <c r="O419" s="113">
        <v>-314.3</v>
      </c>
      <c r="P419" s="232">
        <f>Q419-O419</f>
        <v>314.3</v>
      </c>
      <c r="Q419" s="113">
        <v>0</v>
      </c>
      <c r="R419" s="232">
        <f>S419-Q419</f>
        <v>0</v>
      </c>
      <c r="S419" s="113">
        <v>0</v>
      </c>
      <c r="T419" s="232">
        <f>U419-S419</f>
        <v>0</v>
      </c>
      <c r="U419" s="113">
        <v>0</v>
      </c>
      <c r="V419" s="232">
        <f>W419-U419</f>
        <v>0</v>
      </c>
      <c r="W419" s="113">
        <v>0</v>
      </c>
      <c r="X419" s="232">
        <f>Y419-W419</f>
        <v>0</v>
      </c>
      <c r="Y419" s="113">
        <v>0</v>
      </c>
      <c r="Z419" s="232">
        <f>AA419-Y419</f>
        <v>0</v>
      </c>
      <c r="AA419" s="113">
        <v>0</v>
      </c>
      <c r="AB419" s="232" t="e">
        <f>(AA419/F419)*100</f>
        <v>#DIV/0!</v>
      </c>
    </row>
    <row r="420" spans="1:28" s="62" customFormat="1" x14ac:dyDescent="0.2">
      <c r="A420" s="11"/>
      <c r="B420" s="11"/>
      <c r="C420" s="11"/>
      <c r="D420" s="11" t="s">
        <v>389</v>
      </c>
      <c r="E420" s="232"/>
      <c r="F420" s="231"/>
      <c r="G420" s="113"/>
      <c r="H420" s="232"/>
      <c r="I420" s="113"/>
      <c r="J420" s="232"/>
      <c r="K420" s="113" t="s">
        <v>488</v>
      </c>
      <c r="L420" s="232"/>
      <c r="M420" s="113"/>
      <c r="N420" s="232"/>
      <c r="O420" s="113"/>
      <c r="P420" s="232"/>
      <c r="Q420" s="113"/>
      <c r="R420" s="232"/>
      <c r="S420" s="113"/>
      <c r="T420" s="232"/>
      <c r="U420" s="113"/>
      <c r="V420" s="232"/>
      <c r="W420" s="113"/>
      <c r="X420" s="232"/>
      <c r="Y420" s="113"/>
      <c r="Z420" s="232"/>
      <c r="AA420" s="113"/>
      <c r="AB420" s="232"/>
    </row>
    <row r="421" spans="1:28" s="62" customFormat="1" x14ac:dyDescent="0.2">
      <c r="A421" s="29"/>
      <c r="B421" s="29"/>
      <c r="C421" s="29"/>
      <c r="D421" s="29" t="s">
        <v>390</v>
      </c>
      <c r="E421" s="232"/>
      <c r="F421" s="234"/>
      <c r="G421" s="119"/>
      <c r="H421" s="233"/>
      <c r="I421" s="119"/>
      <c r="J421" s="233"/>
      <c r="K421" s="119"/>
      <c r="L421" s="233"/>
      <c r="M421" s="119"/>
      <c r="N421" s="233"/>
      <c r="O421" s="119"/>
      <c r="P421" s="233"/>
      <c r="Q421" s="119"/>
      <c r="R421" s="233"/>
      <c r="S421" s="119"/>
      <c r="T421" s="233"/>
      <c r="U421" s="119"/>
      <c r="V421" s="233"/>
      <c r="W421" s="119"/>
      <c r="X421" s="233"/>
      <c r="Y421" s="119"/>
      <c r="Z421" s="233"/>
      <c r="AA421" s="119"/>
      <c r="AB421" s="233"/>
    </row>
    <row r="422" spans="1:28" s="62" customFormat="1" ht="16.5" thickBot="1" x14ac:dyDescent="0.3">
      <c r="A422" s="275">
        <v>9999</v>
      </c>
      <c r="B422" s="29">
        <v>6171</v>
      </c>
      <c r="C422" s="29">
        <v>2329</v>
      </c>
      <c r="D422" s="29" t="s">
        <v>391</v>
      </c>
      <c r="E422" s="276">
        <v>0</v>
      </c>
      <c r="F422" s="234">
        <v>0</v>
      </c>
      <c r="G422" s="119">
        <v>0</v>
      </c>
      <c r="H422" s="233">
        <v>-10</v>
      </c>
      <c r="I422" s="119">
        <v>-40.200000000000003</v>
      </c>
      <c r="J422" s="233">
        <f>K422-I422</f>
        <v>13.400000000000002</v>
      </c>
      <c r="K422" s="119">
        <v>-26.8</v>
      </c>
      <c r="L422" s="233">
        <f t="shared" ref="L422" si="1052">M422-K422</f>
        <v>-64.900000000000006</v>
      </c>
      <c r="M422" s="119">
        <v>-91.7</v>
      </c>
      <c r="N422" s="233">
        <f t="shared" ref="N422" si="1053">O422-M422</f>
        <v>70.900000000000006</v>
      </c>
      <c r="O422" s="119">
        <v>-20.8</v>
      </c>
      <c r="P422" s="233">
        <f>Q422-O422</f>
        <v>20.8</v>
      </c>
      <c r="Q422" s="119">
        <v>0</v>
      </c>
      <c r="R422" s="233">
        <f>S422-Q422</f>
        <v>-8.3000000000000007</v>
      </c>
      <c r="S422" s="119">
        <v>-8.3000000000000007</v>
      </c>
      <c r="T422" s="233">
        <v>-29.1</v>
      </c>
      <c r="U422" s="119">
        <v>0</v>
      </c>
      <c r="V422" s="233">
        <f>W422-U422</f>
        <v>0</v>
      </c>
      <c r="W422" s="119">
        <v>0</v>
      </c>
      <c r="X422" s="233">
        <f>Y422-W422</f>
        <v>0</v>
      </c>
      <c r="Y422" s="119">
        <v>0</v>
      </c>
      <c r="Z422" s="233">
        <f>AA422-Y422</f>
        <v>0</v>
      </c>
      <c r="AA422" s="119">
        <v>0</v>
      </c>
      <c r="AB422" s="232" t="e">
        <f>(AA422/F422)*100</f>
        <v>#DIV/0!</v>
      </c>
    </row>
    <row r="423" spans="1:28" s="6" customFormat="1" ht="22.5" customHeight="1" thickTop="1" thickBot="1" x14ac:dyDescent="0.3">
      <c r="A423" s="38"/>
      <c r="B423" s="38"/>
      <c r="C423" s="38"/>
      <c r="D423" s="37" t="s">
        <v>392</v>
      </c>
      <c r="E423" s="220">
        <f t="shared" ref="E423:AA423" si="1054">SUM(E419,E422)</f>
        <v>0</v>
      </c>
      <c r="F423" s="277">
        <f t="shared" si="1054"/>
        <v>0</v>
      </c>
      <c r="G423" s="278">
        <f t="shared" si="1054"/>
        <v>-8.3000000000000007</v>
      </c>
      <c r="H423" s="220">
        <f t="shared" si="1054"/>
        <v>-10</v>
      </c>
      <c r="I423" s="278">
        <f t="shared" si="1054"/>
        <v>-344.59999999999997</v>
      </c>
      <c r="J423" s="220">
        <f t="shared" si="1054"/>
        <v>317.79999999999995</v>
      </c>
      <c r="K423" s="278">
        <f t="shared" si="1054"/>
        <v>-26.8</v>
      </c>
      <c r="L423" s="220">
        <f t="shared" si="1054"/>
        <v>-493.4</v>
      </c>
      <c r="M423" s="278">
        <f t="shared" si="1054"/>
        <v>-520.20000000000005</v>
      </c>
      <c r="N423" s="220">
        <f t="shared" si="1054"/>
        <v>185.1</v>
      </c>
      <c r="O423" s="278">
        <f t="shared" si="1054"/>
        <v>-335.1</v>
      </c>
      <c r="P423" s="220">
        <f t="shared" si="1054"/>
        <v>335.1</v>
      </c>
      <c r="Q423" s="278">
        <f t="shared" si="1054"/>
        <v>0</v>
      </c>
      <c r="R423" s="220">
        <f t="shared" si="1054"/>
        <v>-8.3000000000000007</v>
      </c>
      <c r="S423" s="278">
        <f t="shared" si="1054"/>
        <v>-8.3000000000000007</v>
      </c>
      <c r="T423" s="220">
        <f t="shared" si="1054"/>
        <v>-29.1</v>
      </c>
      <c r="U423" s="278">
        <f t="shared" si="1054"/>
        <v>0</v>
      </c>
      <c r="V423" s="220">
        <f t="shared" si="1054"/>
        <v>0</v>
      </c>
      <c r="W423" s="278">
        <f t="shared" si="1054"/>
        <v>0</v>
      </c>
      <c r="X423" s="220">
        <f t="shared" si="1054"/>
        <v>0</v>
      </c>
      <c r="Y423" s="278">
        <f t="shared" si="1054"/>
        <v>0</v>
      </c>
      <c r="Z423" s="220">
        <f t="shared" si="1054"/>
        <v>0</v>
      </c>
      <c r="AA423" s="278">
        <f t="shared" si="1054"/>
        <v>0</v>
      </c>
      <c r="AB423" s="220" t="e">
        <f>(AA423/F423)*100</f>
        <v>#DIV/0!</v>
      </c>
    </row>
    <row r="424" spans="1:28" ht="15" customHeight="1" x14ac:dyDescent="0.2">
      <c r="A424" s="6"/>
      <c r="B424" s="7"/>
      <c r="C424" s="7"/>
      <c r="D424" s="7"/>
      <c r="E424" s="189"/>
      <c r="F424" s="189"/>
    </row>
    <row r="425" spans="1:28" ht="15" customHeight="1" x14ac:dyDescent="0.2">
      <c r="A425" s="6"/>
      <c r="B425" s="7"/>
      <c r="C425" s="7"/>
      <c r="D425" s="7"/>
      <c r="E425" s="56"/>
      <c r="F425" s="56"/>
    </row>
    <row r="426" spans="1:28" ht="10.5" customHeight="1" thickBot="1" x14ac:dyDescent="0.25">
      <c r="A426" s="6"/>
      <c r="B426" s="6"/>
      <c r="C426" s="6"/>
      <c r="D426" s="6"/>
    </row>
    <row r="427" spans="1:28" ht="15.75" x14ac:dyDescent="0.25">
      <c r="A427" s="22" t="s">
        <v>14</v>
      </c>
      <c r="B427" s="22" t="s">
        <v>415</v>
      </c>
      <c r="C427" s="22" t="s">
        <v>416</v>
      </c>
      <c r="D427" s="21" t="s">
        <v>12</v>
      </c>
      <c r="E427" s="20" t="s">
        <v>11</v>
      </c>
      <c r="F427" s="20" t="s">
        <v>11</v>
      </c>
      <c r="G427" s="20" t="s">
        <v>0</v>
      </c>
      <c r="H427" s="20" t="s">
        <v>0</v>
      </c>
      <c r="I427" s="20" t="s">
        <v>0</v>
      </c>
      <c r="J427" s="20" t="s">
        <v>0</v>
      </c>
      <c r="K427" s="20" t="s">
        <v>0</v>
      </c>
      <c r="L427" s="20" t="s">
        <v>0</v>
      </c>
      <c r="M427" s="20" t="s">
        <v>0</v>
      </c>
      <c r="N427" s="20" t="s">
        <v>0</v>
      </c>
      <c r="O427" s="20" t="s">
        <v>0</v>
      </c>
      <c r="P427" s="20" t="s">
        <v>0</v>
      </c>
      <c r="Q427" s="20" t="s">
        <v>0</v>
      </c>
      <c r="R427" s="20" t="s">
        <v>0</v>
      </c>
      <c r="S427" s="20" t="s">
        <v>0</v>
      </c>
      <c r="T427" s="20" t="s">
        <v>0</v>
      </c>
      <c r="U427" s="20" t="s">
        <v>0</v>
      </c>
      <c r="V427" s="20" t="s">
        <v>0</v>
      </c>
      <c r="W427" s="20" t="s">
        <v>0</v>
      </c>
      <c r="X427" s="20" t="s">
        <v>0</v>
      </c>
      <c r="Y427" s="20" t="s">
        <v>0</v>
      </c>
      <c r="Z427" s="20" t="s">
        <v>0</v>
      </c>
      <c r="AA427" s="20" t="s">
        <v>0</v>
      </c>
      <c r="AB427" s="114" t="s">
        <v>359</v>
      </c>
    </row>
    <row r="428" spans="1:28" ht="15.75" customHeight="1" thickBot="1" x14ac:dyDescent="0.3">
      <c r="A428" s="19"/>
      <c r="B428" s="19"/>
      <c r="C428" s="19"/>
      <c r="D428" s="18"/>
      <c r="E428" s="193" t="s">
        <v>10</v>
      </c>
      <c r="F428" s="195" t="s">
        <v>9</v>
      </c>
      <c r="G428" s="225" t="s">
        <v>535</v>
      </c>
      <c r="H428" s="225" t="s">
        <v>536</v>
      </c>
      <c r="I428" s="225" t="s">
        <v>537</v>
      </c>
      <c r="J428" s="225" t="s">
        <v>538</v>
      </c>
      <c r="K428" s="225" t="s">
        <v>539</v>
      </c>
      <c r="L428" s="225" t="s">
        <v>540</v>
      </c>
      <c r="M428" s="225" t="s">
        <v>541</v>
      </c>
      <c r="N428" s="225" t="s">
        <v>542</v>
      </c>
      <c r="O428" s="225" t="s">
        <v>543</v>
      </c>
      <c r="P428" s="225" t="s">
        <v>544</v>
      </c>
      <c r="Q428" s="225" t="s">
        <v>545</v>
      </c>
      <c r="R428" s="225" t="s">
        <v>546</v>
      </c>
      <c r="S428" s="225" t="s">
        <v>547</v>
      </c>
      <c r="T428" s="225" t="s">
        <v>548</v>
      </c>
      <c r="U428" s="225" t="s">
        <v>549</v>
      </c>
      <c r="V428" s="225" t="s">
        <v>550</v>
      </c>
      <c r="W428" s="225" t="s">
        <v>551</v>
      </c>
      <c r="X428" s="225" t="s">
        <v>552</v>
      </c>
      <c r="Y428" s="225" t="s">
        <v>553</v>
      </c>
      <c r="Z428" s="225" t="s">
        <v>554</v>
      </c>
      <c r="AA428" s="225" t="s">
        <v>555</v>
      </c>
      <c r="AB428" s="121" t="s">
        <v>360</v>
      </c>
    </row>
    <row r="429" spans="1:28" s="249" customFormat="1" ht="30.75" customHeight="1" thickTop="1" thickBot="1" x14ac:dyDescent="0.3">
      <c r="A429" s="245"/>
      <c r="B429" s="246"/>
      <c r="C429" s="247"/>
      <c r="D429" s="244" t="s">
        <v>15</v>
      </c>
      <c r="E429" s="248">
        <f t="shared" ref="E429:AB429" si="1055">SUM(E34,E55,E127,E168,E205,E244,E329,E413,E423)</f>
        <v>530316</v>
      </c>
      <c r="F429" s="270">
        <f t="shared" si="1055"/>
        <v>607245.6</v>
      </c>
      <c r="G429" s="248">
        <f t="shared" si="1055"/>
        <v>92361.499999999985</v>
      </c>
      <c r="H429" s="248">
        <f t="shared" si="1055"/>
        <v>67166.3</v>
      </c>
      <c r="I429" s="248">
        <f t="shared" si="1055"/>
        <v>159201.50000000003</v>
      </c>
      <c r="J429" s="248">
        <f t="shared" si="1055"/>
        <v>48760.799999999996</v>
      </c>
      <c r="K429" s="248">
        <f t="shared" si="1055"/>
        <v>207962.29999999993</v>
      </c>
      <c r="L429" s="248">
        <f t="shared" si="1055"/>
        <v>53871.6</v>
      </c>
      <c r="M429" s="248">
        <f t="shared" si="1055"/>
        <v>261833.89999999997</v>
      </c>
      <c r="N429" s="248">
        <f t="shared" si="1055"/>
        <v>96427.60000000002</v>
      </c>
      <c r="O429" s="248">
        <f t="shared" si="1055"/>
        <v>358261.5</v>
      </c>
      <c r="P429" s="248">
        <f t="shared" si="1055"/>
        <v>-358261.5</v>
      </c>
      <c r="Q429" s="248">
        <f t="shared" si="1055"/>
        <v>0</v>
      </c>
      <c r="R429" s="248">
        <f t="shared" si="1055"/>
        <v>484414.30000000005</v>
      </c>
      <c r="S429" s="248">
        <f t="shared" si="1055"/>
        <v>484414.30000000005</v>
      </c>
      <c r="T429" s="248">
        <f t="shared" si="1055"/>
        <v>-484451.7</v>
      </c>
      <c r="U429" s="248">
        <f t="shared" si="1055"/>
        <v>0</v>
      </c>
      <c r="V429" s="248">
        <f t="shared" si="1055"/>
        <v>0</v>
      </c>
      <c r="W429" s="248">
        <f t="shared" si="1055"/>
        <v>0</v>
      </c>
      <c r="X429" s="248">
        <f t="shared" si="1055"/>
        <v>0</v>
      </c>
      <c r="Y429" s="248">
        <f t="shared" si="1055"/>
        <v>0</v>
      </c>
      <c r="Z429" s="248">
        <f t="shared" si="1055"/>
        <v>0</v>
      </c>
      <c r="AA429" s="248">
        <f t="shared" si="1055"/>
        <v>0</v>
      </c>
      <c r="AB429" s="248" t="e">
        <f t="shared" si="1055"/>
        <v>#DIV/0!</v>
      </c>
    </row>
    <row r="430" spans="1:28" ht="12" customHeight="1" x14ac:dyDescent="0.25">
      <c r="A430" s="8"/>
      <c r="B430" s="25"/>
      <c r="C430" s="24"/>
      <c r="D430" s="23"/>
      <c r="E430" s="201"/>
      <c r="F430" s="201"/>
    </row>
    <row r="431" spans="1:28" ht="15" hidden="1" customHeight="1" x14ac:dyDescent="0.25">
      <c r="A431" s="8"/>
      <c r="B431" s="25"/>
      <c r="C431" s="24"/>
      <c r="D431" s="23"/>
      <c r="E431" s="201"/>
      <c r="F431" s="201"/>
    </row>
    <row r="432" spans="1:28" ht="12.75" hidden="1" customHeight="1" x14ac:dyDescent="0.25">
      <c r="A432" s="8"/>
      <c r="B432" s="25"/>
      <c r="C432" s="24"/>
      <c r="D432" s="23"/>
      <c r="E432" s="201"/>
      <c r="F432" s="201"/>
    </row>
    <row r="433" spans="1:28" ht="12.75" hidden="1" customHeight="1" x14ac:dyDescent="0.25">
      <c r="A433" s="8"/>
      <c r="B433" s="25"/>
      <c r="C433" s="24"/>
      <c r="D433" s="23"/>
      <c r="E433" s="201"/>
      <c r="F433" s="201"/>
    </row>
    <row r="434" spans="1:28" ht="12.75" hidden="1" customHeight="1" x14ac:dyDescent="0.25">
      <c r="A434" s="8"/>
      <c r="B434" s="25"/>
      <c r="C434" s="24"/>
      <c r="D434" s="23"/>
      <c r="E434" s="201"/>
      <c r="F434" s="201"/>
    </row>
    <row r="435" spans="1:28" ht="12.75" hidden="1" customHeight="1" x14ac:dyDescent="0.25">
      <c r="A435" s="8"/>
      <c r="B435" s="25"/>
      <c r="C435" s="24"/>
      <c r="D435" s="23"/>
      <c r="E435" s="201"/>
      <c r="F435" s="201"/>
    </row>
    <row r="436" spans="1:28" ht="12.75" hidden="1" customHeight="1" x14ac:dyDescent="0.25">
      <c r="A436" s="8"/>
      <c r="B436" s="25"/>
      <c r="C436" s="24"/>
      <c r="D436" s="23"/>
      <c r="E436" s="201"/>
      <c r="F436" s="201"/>
    </row>
    <row r="437" spans="1:28" ht="12.75" hidden="1" customHeight="1" x14ac:dyDescent="0.25">
      <c r="A437" s="8"/>
      <c r="B437" s="25"/>
      <c r="C437" s="24"/>
      <c r="D437" s="23"/>
      <c r="E437" s="201"/>
      <c r="F437" s="201"/>
    </row>
    <row r="438" spans="1:28" ht="15" hidden="1" customHeight="1" x14ac:dyDescent="0.25">
      <c r="A438" s="8"/>
      <c r="B438" s="25"/>
      <c r="C438" s="24"/>
      <c r="D438" s="23"/>
      <c r="E438" s="201"/>
      <c r="F438" s="201"/>
    </row>
    <row r="439" spans="1:28" ht="11.25" customHeight="1" thickBot="1" x14ac:dyDescent="0.3">
      <c r="A439" s="8"/>
      <c r="B439" s="25"/>
      <c r="C439" s="24"/>
      <c r="D439" s="23"/>
      <c r="E439" s="201"/>
      <c r="F439" s="201"/>
    </row>
    <row r="440" spans="1:28" ht="15.75" x14ac:dyDescent="0.25">
      <c r="A440" s="22" t="s">
        <v>14</v>
      </c>
      <c r="B440" s="22" t="s">
        <v>415</v>
      </c>
      <c r="C440" s="22" t="s">
        <v>416</v>
      </c>
      <c r="D440" s="21" t="s">
        <v>12</v>
      </c>
      <c r="E440" s="20" t="s">
        <v>11</v>
      </c>
      <c r="F440" s="20" t="s">
        <v>11</v>
      </c>
      <c r="G440" s="20" t="s">
        <v>0</v>
      </c>
      <c r="H440" s="20" t="s">
        <v>0</v>
      </c>
      <c r="I440" s="20" t="s">
        <v>0</v>
      </c>
      <c r="J440" s="20" t="s">
        <v>0</v>
      </c>
      <c r="K440" s="20" t="s">
        <v>0</v>
      </c>
      <c r="L440" s="20" t="s">
        <v>0</v>
      </c>
      <c r="M440" s="20" t="s">
        <v>0</v>
      </c>
      <c r="N440" s="20" t="s">
        <v>0</v>
      </c>
      <c r="O440" s="20" t="s">
        <v>0</v>
      </c>
      <c r="P440" s="20" t="s">
        <v>0</v>
      </c>
      <c r="Q440" s="20" t="s">
        <v>0</v>
      </c>
      <c r="R440" s="20" t="s">
        <v>0</v>
      </c>
      <c r="S440" s="20" t="s">
        <v>0</v>
      </c>
      <c r="T440" s="20" t="s">
        <v>0</v>
      </c>
      <c r="U440" s="20" t="s">
        <v>0</v>
      </c>
      <c r="V440" s="20" t="s">
        <v>0</v>
      </c>
      <c r="W440" s="20" t="s">
        <v>0</v>
      </c>
      <c r="X440" s="20" t="s">
        <v>0</v>
      </c>
      <c r="Y440" s="20" t="s">
        <v>0</v>
      </c>
      <c r="Z440" s="20" t="s">
        <v>0</v>
      </c>
      <c r="AA440" s="20" t="s">
        <v>0</v>
      </c>
      <c r="AB440" s="114" t="s">
        <v>359</v>
      </c>
    </row>
    <row r="441" spans="1:28" ht="15.75" customHeight="1" thickBot="1" x14ac:dyDescent="0.3">
      <c r="A441" s="19"/>
      <c r="B441" s="19"/>
      <c r="C441" s="19"/>
      <c r="D441" s="18"/>
      <c r="E441" s="193" t="s">
        <v>10</v>
      </c>
      <c r="F441" s="195" t="s">
        <v>9</v>
      </c>
      <c r="G441" s="225" t="s">
        <v>535</v>
      </c>
      <c r="H441" s="225" t="s">
        <v>536</v>
      </c>
      <c r="I441" s="225" t="s">
        <v>537</v>
      </c>
      <c r="J441" s="225" t="s">
        <v>538</v>
      </c>
      <c r="K441" s="225" t="s">
        <v>539</v>
      </c>
      <c r="L441" s="225" t="s">
        <v>540</v>
      </c>
      <c r="M441" s="225" t="s">
        <v>541</v>
      </c>
      <c r="N441" s="225" t="s">
        <v>542</v>
      </c>
      <c r="O441" s="225" t="s">
        <v>543</v>
      </c>
      <c r="P441" s="225" t="s">
        <v>544</v>
      </c>
      <c r="Q441" s="225" t="s">
        <v>545</v>
      </c>
      <c r="R441" s="225" t="s">
        <v>546</v>
      </c>
      <c r="S441" s="225" t="s">
        <v>547</v>
      </c>
      <c r="T441" s="225" t="s">
        <v>548</v>
      </c>
      <c r="U441" s="225" t="s">
        <v>549</v>
      </c>
      <c r="V441" s="225" t="s">
        <v>550</v>
      </c>
      <c r="W441" s="225" t="s">
        <v>551</v>
      </c>
      <c r="X441" s="225" t="s">
        <v>552</v>
      </c>
      <c r="Y441" s="225" t="s">
        <v>553</v>
      </c>
      <c r="Z441" s="225" t="s">
        <v>554</v>
      </c>
      <c r="AA441" s="225" t="s">
        <v>555</v>
      </c>
      <c r="AB441" s="121" t="s">
        <v>360</v>
      </c>
    </row>
    <row r="442" spans="1:28" ht="16.5" customHeight="1" thickTop="1" x14ac:dyDescent="0.25">
      <c r="A442" s="17">
        <v>110</v>
      </c>
      <c r="B442" s="17"/>
      <c r="C442" s="17"/>
      <c r="D442" s="16" t="s">
        <v>8</v>
      </c>
      <c r="E442" s="182"/>
      <c r="F442" s="183"/>
      <c r="G442" s="211"/>
      <c r="H442" s="212"/>
      <c r="I442" s="211"/>
      <c r="J442" s="212"/>
      <c r="K442" s="211"/>
      <c r="L442" s="212"/>
      <c r="M442" s="211"/>
      <c r="N442" s="212"/>
      <c r="O442" s="211"/>
      <c r="P442" s="212"/>
      <c r="Q442" s="211"/>
      <c r="R442" s="212"/>
      <c r="S442" s="211"/>
      <c r="T442" s="212"/>
      <c r="U442" s="211"/>
      <c r="V442" s="212"/>
      <c r="W442" s="211"/>
      <c r="X442" s="212"/>
      <c r="Y442" s="211"/>
      <c r="Z442" s="212"/>
      <c r="AA442" s="211"/>
      <c r="AB442" s="128"/>
    </row>
    <row r="443" spans="1:28" ht="14.25" customHeight="1" x14ac:dyDescent="0.25">
      <c r="A443" s="15"/>
      <c r="B443" s="15"/>
      <c r="C443" s="15"/>
      <c r="D443" s="8"/>
      <c r="E443" s="182"/>
      <c r="F443" s="184"/>
      <c r="G443" s="206"/>
      <c r="H443" s="207"/>
      <c r="I443" s="206"/>
      <c r="J443" s="207"/>
      <c r="K443" s="206"/>
      <c r="L443" s="207"/>
      <c r="M443" s="206"/>
      <c r="N443" s="207"/>
      <c r="O443" s="206"/>
      <c r="P443" s="207"/>
      <c r="Q443" s="206"/>
      <c r="R443" s="207"/>
      <c r="S443" s="206"/>
      <c r="T443" s="207"/>
      <c r="U443" s="206"/>
      <c r="V443" s="207"/>
      <c r="W443" s="206"/>
      <c r="X443" s="207"/>
      <c r="Y443" s="206"/>
      <c r="Z443" s="207"/>
      <c r="AA443" s="206"/>
      <c r="AB443" s="116"/>
    </row>
    <row r="444" spans="1:28" ht="15" customHeight="1" x14ac:dyDescent="0.2">
      <c r="A444" s="11"/>
      <c r="B444" s="11"/>
      <c r="C444" s="11">
        <v>8115</v>
      </c>
      <c r="D444" s="10" t="s">
        <v>7</v>
      </c>
      <c r="E444" s="54">
        <v>82682</v>
      </c>
      <c r="F444" s="185">
        <v>93963.5</v>
      </c>
      <c r="G444" s="113">
        <v>-1839.8</v>
      </c>
      <c r="H444" s="112">
        <f>I444-G444</f>
        <v>-27183.7</v>
      </c>
      <c r="I444" s="113">
        <v>-29023.5</v>
      </c>
      <c r="J444" s="112">
        <f>K444-I444</f>
        <v>59253.8</v>
      </c>
      <c r="K444" s="113">
        <v>30230.3</v>
      </c>
      <c r="L444" s="112">
        <f>M444-K444</f>
        <v>-20187</v>
      </c>
      <c r="M444" s="113">
        <v>10043.299999999999</v>
      </c>
      <c r="N444" s="112">
        <f t="shared" ref="N444:N449" si="1056">O444-M444</f>
        <v>-46613.8</v>
      </c>
      <c r="O444" s="113">
        <v>-36570.5</v>
      </c>
      <c r="P444" s="112">
        <f>Q444-O444</f>
        <v>36570.5</v>
      </c>
      <c r="Q444" s="113">
        <v>0</v>
      </c>
      <c r="R444" s="112">
        <f t="shared" ref="R444:R449" si="1057">S444-Q444</f>
        <v>-47537.2</v>
      </c>
      <c r="S444" s="113">
        <v>-47537.2</v>
      </c>
      <c r="T444" s="112">
        <f t="shared" ref="T444:T449" si="1058">U444-S444</f>
        <v>47537.2</v>
      </c>
      <c r="U444" s="113">
        <v>0</v>
      </c>
      <c r="V444" s="112">
        <f t="shared" ref="V444:V449" si="1059">W444-U444</f>
        <v>0</v>
      </c>
      <c r="W444" s="113">
        <v>0</v>
      </c>
      <c r="X444" s="112">
        <f>Y444-W444</f>
        <v>0</v>
      </c>
      <c r="Y444" s="113">
        <v>0</v>
      </c>
      <c r="Z444" s="112">
        <f>AA444-Y444</f>
        <v>0</v>
      </c>
      <c r="AA444" s="113">
        <v>0</v>
      </c>
      <c r="AB444" s="112">
        <f t="shared" ref="AB444:AB450" si="1060">(AA444/F444)*100</f>
        <v>0</v>
      </c>
    </row>
    <row r="445" spans="1:28" ht="15" hidden="1" customHeight="1" x14ac:dyDescent="0.2">
      <c r="A445" s="11"/>
      <c r="B445" s="11"/>
      <c r="C445" s="11">
        <v>8117</v>
      </c>
      <c r="D445" s="10" t="s">
        <v>495</v>
      </c>
      <c r="E445" s="54">
        <v>0</v>
      </c>
      <c r="F445" s="185">
        <v>0</v>
      </c>
      <c r="G445" s="113">
        <v>0</v>
      </c>
      <c r="H445" s="112">
        <f t="shared" ref="H445" si="1061">I445-G445</f>
        <v>0</v>
      </c>
      <c r="I445" s="113">
        <v>0</v>
      </c>
      <c r="J445" s="112">
        <f t="shared" ref="J445" si="1062">K445-I445</f>
        <v>0</v>
      </c>
      <c r="K445" s="113">
        <v>0</v>
      </c>
      <c r="L445" s="112">
        <f t="shared" ref="L445" si="1063">M445-K445</f>
        <v>0</v>
      </c>
      <c r="M445" s="113">
        <v>0</v>
      </c>
      <c r="N445" s="112">
        <f t="shared" ref="N445" si="1064">O445-M445</f>
        <v>0</v>
      </c>
      <c r="O445" s="113">
        <v>0</v>
      </c>
      <c r="P445" s="112">
        <f t="shared" ref="P445" si="1065">Q445-O445</f>
        <v>0</v>
      </c>
      <c r="Q445" s="113">
        <v>0</v>
      </c>
      <c r="R445" s="112">
        <f t="shared" ref="R445" si="1066">S445-Q445</f>
        <v>0</v>
      </c>
      <c r="S445" s="113">
        <v>0</v>
      </c>
      <c r="T445" s="112">
        <f t="shared" ref="T445" si="1067">U445-S445</f>
        <v>0</v>
      </c>
      <c r="U445" s="113">
        <v>0</v>
      </c>
      <c r="V445" s="112">
        <f t="shared" ref="V445" si="1068">W445-U445</f>
        <v>0</v>
      </c>
      <c r="W445" s="113">
        <v>0</v>
      </c>
      <c r="X445" s="112">
        <f t="shared" ref="X445" si="1069">Y445-W445</f>
        <v>0</v>
      </c>
      <c r="Y445" s="113">
        <v>0</v>
      </c>
      <c r="Z445" s="112">
        <f t="shared" ref="Z445" si="1070">AA445-Y445</f>
        <v>0</v>
      </c>
      <c r="AA445" s="113">
        <v>0</v>
      </c>
      <c r="AB445" s="112" t="e">
        <f t="shared" ref="AB445" si="1071">(AA445/F445)*100</f>
        <v>#DIV/0!</v>
      </c>
    </row>
    <row r="446" spans="1:28" ht="15" hidden="1" customHeight="1" x14ac:dyDescent="0.2">
      <c r="A446" s="11"/>
      <c r="B446" s="11"/>
      <c r="C446" s="11">
        <v>8118</v>
      </c>
      <c r="D446" s="14" t="s">
        <v>382</v>
      </c>
      <c r="E446" s="54">
        <v>0</v>
      </c>
      <c r="F446" s="185">
        <v>0</v>
      </c>
      <c r="G446" s="113">
        <v>0</v>
      </c>
      <c r="H446" s="112">
        <f>I446-G446</f>
        <v>0</v>
      </c>
      <c r="I446" s="113">
        <v>0</v>
      </c>
      <c r="J446" s="112">
        <f>K446-I446</f>
        <v>0</v>
      </c>
      <c r="K446" s="113">
        <v>0</v>
      </c>
      <c r="L446" s="112">
        <f>M446-K446</f>
        <v>0</v>
      </c>
      <c r="M446" s="113">
        <v>0</v>
      </c>
      <c r="N446" s="112">
        <f>O446-M446</f>
        <v>0</v>
      </c>
      <c r="O446" s="113">
        <v>0</v>
      </c>
      <c r="P446" s="112">
        <f>Q446-O446</f>
        <v>0</v>
      </c>
      <c r="Q446" s="113">
        <v>0</v>
      </c>
      <c r="R446" s="112">
        <f>S446-Q446</f>
        <v>0</v>
      </c>
      <c r="S446" s="113">
        <v>0</v>
      </c>
      <c r="T446" s="112">
        <f>U446-S446</f>
        <v>0</v>
      </c>
      <c r="U446" s="113">
        <v>0</v>
      </c>
      <c r="V446" s="112">
        <f>W446-U446</f>
        <v>0</v>
      </c>
      <c r="W446" s="113">
        <v>0</v>
      </c>
      <c r="X446" s="112">
        <f>Y446-W446</f>
        <v>0</v>
      </c>
      <c r="Y446" s="113">
        <v>0</v>
      </c>
      <c r="Z446" s="112">
        <f>AA446-Y446</f>
        <v>0</v>
      </c>
      <c r="AA446" s="113">
        <v>0</v>
      </c>
      <c r="AB446" s="112" t="e">
        <f t="shared" si="1060"/>
        <v>#DIV/0!</v>
      </c>
    </row>
    <row r="447" spans="1:28" hidden="1" x14ac:dyDescent="0.2">
      <c r="A447" s="11"/>
      <c r="B447" s="11"/>
      <c r="C447" s="11">
        <v>8123</v>
      </c>
      <c r="D447" s="14" t="s">
        <v>6</v>
      </c>
      <c r="E447" s="54">
        <v>0</v>
      </c>
      <c r="F447" s="185">
        <v>0</v>
      </c>
      <c r="G447" s="113">
        <v>0</v>
      </c>
      <c r="H447" s="112">
        <f t="shared" ref="H447:H450" si="1072">I447-G447</f>
        <v>0</v>
      </c>
      <c r="I447" s="113">
        <v>0</v>
      </c>
      <c r="J447" s="112">
        <f t="shared" ref="J447:J450" si="1073">K447-I447</f>
        <v>0</v>
      </c>
      <c r="K447" s="113">
        <v>0</v>
      </c>
      <c r="L447" s="112">
        <f t="shared" ref="L447:L450" si="1074">M447-K447</f>
        <v>0</v>
      </c>
      <c r="M447" s="113">
        <v>0</v>
      </c>
      <c r="N447" s="112">
        <f t="shared" si="1056"/>
        <v>0</v>
      </c>
      <c r="O447" s="113">
        <v>0</v>
      </c>
      <c r="P447" s="112">
        <f t="shared" ref="P447:P450" si="1075">Q447-O447</f>
        <v>0</v>
      </c>
      <c r="Q447" s="113">
        <v>0</v>
      </c>
      <c r="R447" s="112">
        <f t="shared" si="1057"/>
        <v>0</v>
      </c>
      <c r="S447" s="113">
        <v>0</v>
      </c>
      <c r="T447" s="112">
        <f t="shared" si="1058"/>
        <v>0</v>
      </c>
      <c r="U447" s="113">
        <v>0</v>
      </c>
      <c r="V447" s="112">
        <f t="shared" si="1059"/>
        <v>0</v>
      </c>
      <c r="W447" s="113">
        <v>0</v>
      </c>
      <c r="X447" s="112">
        <f t="shared" ref="X447:X450" si="1076">Y447-W447</f>
        <v>0</v>
      </c>
      <c r="Y447" s="113">
        <v>0</v>
      </c>
      <c r="Z447" s="112">
        <f t="shared" ref="Z447:Z450" si="1077">AA447-Y447</f>
        <v>0</v>
      </c>
      <c r="AA447" s="113">
        <v>0</v>
      </c>
      <c r="AB447" s="112" t="e">
        <f t="shared" si="1060"/>
        <v>#DIV/0!</v>
      </c>
    </row>
    <row r="448" spans="1:28" ht="15" customHeight="1" thickBot="1" x14ac:dyDescent="0.25">
      <c r="A448" s="11"/>
      <c r="B448" s="11"/>
      <c r="C448" s="11">
        <v>8124</v>
      </c>
      <c r="D448" s="10" t="s">
        <v>5</v>
      </c>
      <c r="E448" s="54">
        <v>-12000</v>
      </c>
      <c r="F448" s="185">
        <v>-12000</v>
      </c>
      <c r="G448" s="113">
        <v>-2000</v>
      </c>
      <c r="H448" s="112">
        <f t="shared" si="1072"/>
        <v>-1000</v>
      </c>
      <c r="I448" s="113">
        <v>-3000</v>
      </c>
      <c r="J448" s="112">
        <f t="shared" si="1073"/>
        <v>-1000</v>
      </c>
      <c r="K448" s="113">
        <v>-4000</v>
      </c>
      <c r="L448" s="112">
        <f t="shared" si="1074"/>
        <v>-1000</v>
      </c>
      <c r="M448" s="113">
        <v>-5000</v>
      </c>
      <c r="N448" s="112">
        <f t="shared" si="1056"/>
        <v>-1000</v>
      </c>
      <c r="O448" s="113">
        <v>-6000</v>
      </c>
      <c r="P448" s="112">
        <f t="shared" si="1075"/>
        <v>6000</v>
      </c>
      <c r="Q448" s="113">
        <v>0</v>
      </c>
      <c r="R448" s="112">
        <f t="shared" si="1057"/>
        <v>-8000</v>
      </c>
      <c r="S448" s="113">
        <v>-8000</v>
      </c>
      <c r="T448" s="112">
        <f t="shared" si="1058"/>
        <v>8000</v>
      </c>
      <c r="U448" s="113">
        <v>0</v>
      </c>
      <c r="V448" s="112">
        <f t="shared" si="1059"/>
        <v>0</v>
      </c>
      <c r="W448" s="113">
        <v>0</v>
      </c>
      <c r="X448" s="112">
        <f t="shared" si="1076"/>
        <v>0</v>
      </c>
      <c r="Y448" s="113">
        <v>0</v>
      </c>
      <c r="Z448" s="112">
        <f t="shared" si="1077"/>
        <v>0</v>
      </c>
      <c r="AA448" s="113">
        <v>0</v>
      </c>
      <c r="AB448" s="112">
        <f t="shared" si="1060"/>
        <v>0</v>
      </c>
    </row>
    <row r="449" spans="1:28" ht="17.25" hidden="1" customHeight="1" x14ac:dyDescent="0.2">
      <c r="A449" s="13"/>
      <c r="B449" s="13"/>
      <c r="C449" s="13">
        <v>8902</v>
      </c>
      <c r="D449" s="12" t="s">
        <v>4</v>
      </c>
      <c r="E449" s="138"/>
      <c r="F449" s="186"/>
      <c r="G449" s="113">
        <v>0</v>
      </c>
      <c r="H449" s="112">
        <f t="shared" si="1072"/>
        <v>0</v>
      </c>
      <c r="I449" s="113">
        <v>0</v>
      </c>
      <c r="J449" s="112">
        <f t="shared" si="1073"/>
        <v>0</v>
      </c>
      <c r="K449" s="113">
        <v>0</v>
      </c>
      <c r="L449" s="112">
        <f t="shared" si="1074"/>
        <v>0</v>
      </c>
      <c r="M449" s="113">
        <v>0</v>
      </c>
      <c r="N449" s="112">
        <f t="shared" si="1056"/>
        <v>0</v>
      </c>
      <c r="O449" s="113">
        <v>0</v>
      </c>
      <c r="P449" s="112">
        <f t="shared" si="1075"/>
        <v>0</v>
      </c>
      <c r="Q449" s="113">
        <v>0</v>
      </c>
      <c r="R449" s="112">
        <f t="shared" si="1057"/>
        <v>0</v>
      </c>
      <c r="S449" s="113">
        <v>0</v>
      </c>
      <c r="T449" s="112">
        <f t="shared" si="1058"/>
        <v>0</v>
      </c>
      <c r="U449" s="113">
        <v>0</v>
      </c>
      <c r="V449" s="112">
        <f t="shared" si="1059"/>
        <v>0</v>
      </c>
      <c r="W449" s="113">
        <v>0</v>
      </c>
      <c r="X449" s="112">
        <f t="shared" si="1076"/>
        <v>0</v>
      </c>
      <c r="Y449" s="113">
        <v>0</v>
      </c>
      <c r="Z449" s="112">
        <f t="shared" si="1077"/>
        <v>0</v>
      </c>
      <c r="AA449" s="113">
        <v>0</v>
      </c>
      <c r="AB449" s="112" t="e">
        <f t="shared" si="1060"/>
        <v>#DIV/0!</v>
      </c>
    </row>
    <row r="450" spans="1:28" ht="18.600000000000001" hidden="1" customHeight="1" x14ac:dyDescent="0.2">
      <c r="A450" s="11"/>
      <c r="B450" s="11"/>
      <c r="C450" s="11">
        <v>8905</v>
      </c>
      <c r="D450" s="10" t="s">
        <v>3</v>
      </c>
      <c r="E450" s="54">
        <v>0</v>
      </c>
      <c r="F450" s="185">
        <v>0</v>
      </c>
      <c r="G450" s="113">
        <v>0</v>
      </c>
      <c r="H450" s="112">
        <f t="shared" si="1072"/>
        <v>0</v>
      </c>
      <c r="I450" s="113">
        <v>0</v>
      </c>
      <c r="J450" s="112">
        <f t="shared" si="1073"/>
        <v>0</v>
      </c>
      <c r="K450" s="113">
        <v>0</v>
      </c>
      <c r="L450" s="112">
        <f t="shared" si="1074"/>
        <v>0</v>
      </c>
      <c r="M450" s="113">
        <v>0</v>
      </c>
      <c r="N450" s="112">
        <f t="shared" ref="N450" si="1078">O450-M450</f>
        <v>0</v>
      </c>
      <c r="O450" s="113">
        <v>0</v>
      </c>
      <c r="P450" s="112">
        <f t="shared" si="1075"/>
        <v>0</v>
      </c>
      <c r="Q450" s="113">
        <v>0</v>
      </c>
      <c r="R450" s="112">
        <f t="shared" ref="R450" si="1079">S450-Q450</f>
        <v>0</v>
      </c>
      <c r="S450" s="113">
        <v>0</v>
      </c>
      <c r="T450" s="112">
        <f t="shared" ref="T450" si="1080">U450-S450</f>
        <v>0</v>
      </c>
      <c r="U450" s="113">
        <v>0</v>
      </c>
      <c r="V450" s="112">
        <f t="shared" ref="V450" si="1081">W450-U450</f>
        <v>0</v>
      </c>
      <c r="W450" s="113">
        <v>0</v>
      </c>
      <c r="X450" s="112">
        <f t="shared" si="1076"/>
        <v>0</v>
      </c>
      <c r="Y450" s="113">
        <v>0</v>
      </c>
      <c r="Z450" s="112">
        <f t="shared" si="1077"/>
        <v>0</v>
      </c>
      <c r="AA450" s="113">
        <v>0</v>
      </c>
      <c r="AB450" s="112" t="e">
        <f t="shared" si="1060"/>
        <v>#DIV/0!</v>
      </c>
    </row>
    <row r="451" spans="1:28" ht="20.100000000000001" hidden="1" customHeight="1" thickBot="1" x14ac:dyDescent="0.25">
      <c r="A451" s="29"/>
      <c r="B451" s="29"/>
      <c r="C451" s="29">
        <v>8901</v>
      </c>
      <c r="D451" s="14" t="s">
        <v>2</v>
      </c>
      <c r="E451" s="55"/>
      <c r="F451" s="187"/>
      <c r="G451" s="215"/>
      <c r="I451" s="215"/>
      <c r="K451" s="215"/>
      <c r="M451" s="215"/>
      <c r="O451" s="215"/>
      <c r="Q451" s="215"/>
      <c r="S451" s="215"/>
      <c r="U451" s="215"/>
      <c r="W451" s="215"/>
      <c r="Y451" s="215"/>
      <c r="AA451" s="215"/>
    </row>
    <row r="452" spans="1:28" s="6" customFormat="1" ht="22.5" customHeight="1" thickTop="1" thickBot="1" x14ac:dyDescent="0.3">
      <c r="A452" s="38"/>
      <c r="B452" s="38"/>
      <c r="C452" s="38"/>
      <c r="D452" s="129" t="s">
        <v>1</v>
      </c>
      <c r="E452" s="88">
        <f t="shared" ref="E452:AA452" si="1082">SUM(E444:E451)</f>
        <v>70682</v>
      </c>
      <c r="F452" s="188">
        <f t="shared" si="1082"/>
        <v>81963.5</v>
      </c>
      <c r="G452" s="208">
        <f t="shared" si="1082"/>
        <v>-3839.8</v>
      </c>
      <c r="H452" s="88">
        <f t="shared" si="1082"/>
        <v>-28183.7</v>
      </c>
      <c r="I452" s="208">
        <f t="shared" si="1082"/>
        <v>-32023.5</v>
      </c>
      <c r="J452" s="88">
        <f t="shared" si="1082"/>
        <v>58253.8</v>
      </c>
      <c r="K452" s="208">
        <f t="shared" si="1082"/>
        <v>26230.3</v>
      </c>
      <c r="L452" s="88">
        <f t="shared" si="1082"/>
        <v>-21187</v>
      </c>
      <c r="M452" s="208">
        <f t="shared" si="1082"/>
        <v>5043.2999999999993</v>
      </c>
      <c r="N452" s="88">
        <f t="shared" si="1082"/>
        <v>-47613.8</v>
      </c>
      <c r="O452" s="208">
        <f t="shared" si="1082"/>
        <v>-42570.5</v>
      </c>
      <c r="P452" s="88">
        <f t="shared" si="1082"/>
        <v>42570.5</v>
      </c>
      <c r="Q452" s="208">
        <f t="shared" si="1082"/>
        <v>0</v>
      </c>
      <c r="R452" s="88">
        <f t="shared" si="1082"/>
        <v>-55537.2</v>
      </c>
      <c r="S452" s="208">
        <f t="shared" si="1082"/>
        <v>-55537.2</v>
      </c>
      <c r="T452" s="88">
        <f t="shared" si="1082"/>
        <v>55537.2</v>
      </c>
      <c r="U452" s="208">
        <f t="shared" si="1082"/>
        <v>0</v>
      </c>
      <c r="V452" s="88">
        <f t="shared" si="1082"/>
        <v>0</v>
      </c>
      <c r="W452" s="208">
        <f t="shared" si="1082"/>
        <v>0</v>
      </c>
      <c r="X452" s="88">
        <f t="shared" si="1082"/>
        <v>0</v>
      </c>
      <c r="Y452" s="208">
        <f t="shared" si="1082"/>
        <v>0</v>
      </c>
      <c r="Z452" s="88">
        <f t="shared" si="1082"/>
        <v>0</v>
      </c>
      <c r="AA452" s="208">
        <f t="shared" si="1082"/>
        <v>0</v>
      </c>
      <c r="AB452" s="118">
        <f>(AA452/F452)*100</f>
        <v>0</v>
      </c>
    </row>
    <row r="453" spans="1:28" s="6" customFormat="1" ht="22.5" customHeight="1" x14ac:dyDescent="0.25">
      <c r="A453" s="7"/>
      <c r="B453" s="7"/>
      <c r="C453" s="7"/>
      <c r="D453" s="8"/>
      <c r="E453" s="96"/>
      <c r="F453" s="96"/>
      <c r="G453" s="217"/>
      <c r="H453" s="217"/>
      <c r="I453" s="217"/>
      <c r="J453" s="217"/>
      <c r="K453" s="217"/>
      <c r="L453" s="217"/>
      <c r="M453" s="217"/>
      <c r="N453" s="217"/>
      <c r="O453" s="217"/>
      <c r="P453" s="217"/>
      <c r="Q453" s="217"/>
      <c r="R453" s="217"/>
      <c r="S453" s="217"/>
      <c r="T453" s="217"/>
      <c r="U453" s="217"/>
      <c r="V453" s="217"/>
      <c r="W453" s="217"/>
      <c r="X453" s="217"/>
      <c r="Y453" s="217"/>
      <c r="Z453" s="217"/>
      <c r="AA453" s="217"/>
    </row>
    <row r="454" spans="1:28" ht="15" customHeight="1" x14ac:dyDescent="0.25">
      <c r="A454" s="6"/>
      <c r="B454" s="6"/>
      <c r="C454" s="6"/>
      <c r="D454" s="8"/>
      <c r="E454" s="96"/>
      <c r="F454" s="96"/>
    </row>
    <row r="455" spans="1:28" x14ac:dyDescent="0.2">
      <c r="A455" s="7"/>
      <c r="B455" s="6"/>
      <c r="C455" s="7"/>
      <c r="D455" s="6"/>
    </row>
    <row r="456" spans="1:28" x14ac:dyDescent="0.2">
      <c r="A456" s="7"/>
      <c r="B456" s="7"/>
      <c r="C456" s="7"/>
      <c r="D456" s="6"/>
    </row>
    <row r="457" spans="1:28" hidden="1" x14ac:dyDescent="0.2">
      <c r="A457" s="4"/>
      <c r="B457" s="4"/>
      <c r="C457" s="4"/>
      <c r="D457" s="2"/>
    </row>
    <row r="458" spans="1:28" x14ac:dyDescent="0.2">
      <c r="A458" s="4"/>
      <c r="B458" s="4"/>
      <c r="C458" s="4"/>
      <c r="D458" s="5"/>
      <c r="E458" s="56"/>
      <c r="F458" s="56"/>
      <c r="H458" s="274" t="s">
        <v>488</v>
      </c>
    </row>
    <row r="459" spans="1:28" hidden="1" x14ac:dyDescent="0.2">
      <c r="A459" s="4"/>
      <c r="B459" s="4"/>
      <c r="C459" s="4"/>
      <c r="D459" s="5"/>
      <c r="E459" s="56"/>
      <c r="F459" s="56"/>
    </row>
    <row r="460" spans="1:28" hidden="1" x14ac:dyDescent="0.2">
      <c r="A460" s="4"/>
      <c r="B460" s="4"/>
      <c r="C460" s="4"/>
      <c r="D460" s="4"/>
      <c r="E460" s="202"/>
      <c r="F460" s="202"/>
    </row>
    <row r="461" spans="1:28" hidden="1" x14ac:dyDescent="0.2">
      <c r="A461" s="2"/>
      <c r="B461" s="2"/>
      <c r="C461" s="2"/>
      <c r="D461" s="2"/>
    </row>
    <row r="462" spans="1:28" hidden="1" x14ac:dyDescent="0.2">
      <c r="A462" s="2"/>
      <c r="B462" s="2"/>
      <c r="C462" s="2"/>
      <c r="D462" s="2"/>
    </row>
    <row r="463" spans="1:28" hidden="1" x14ac:dyDescent="0.2">
      <c r="A463" s="2"/>
      <c r="B463" s="2"/>
      <c r="C463" s="2"/>
      <c r="D463" s="2"/>
    </row>
    <row r="464" spans="1:28" hidden="1" x14ac:dyDescent="0.2">
      <c r="A464" s="2"/>
      <c r="B464" s="2"/>
      <c r="C464" s="2"/>
      <c r="D464" s="2"/>
    </row>
    <row r="465" spans="1:6" hidden="1" x14ac:dyDescent="0.2">
      <c r="A465" s="2"/>
      <c r="B465" s="2"/>
      <c r="C465" s="2"/>
      <c r="D465" s="2"/>
    </row>
    <row r="466" spans="1:6" hidden="1" x14ac:dyDescent="0.2">
      <c r="A466" s="2"/>
      <c r="B466" s="2"/>
      <c r="C466" s="2"/>
      <c r="D466" s="2"/>
    </row>
    <row r="467" spans="1:6" ht="15.75" hidden="1" x14ac:dyDescent="0.25">
      <c r="A467" s="2"/>
      <c r="B467" s="2"/>
      <c r="C467" s="2"/>
      <c r="D467" s="3"/>
      <c r="E467" s="203"/>
      <c r="F467" s="203"/>
    </row>
    <row r="468" spans="1:6" hidden="1" x14ac:dyDescent="0.2">
      <c r="A468" s="2"/>
      <c r="B468" s="2"/>
      <c r="C468" s="2"/>
      <c r="D468" s="2"/>
    </row>
    <row r="469" spans="1:6" hidden="1" x14ac:dyDescent="0.2">
      <c r="A469" s="2"/>
      <c r="B469" s="2"/>
      <c r="C469" s="2"/>
      <c r="D469" s="2"/>
    </row>
    <row r="470" spans="1:6" x14ac:dyDescent="0.2">
      <c r="A470" s="2"/>
      <c r="B470" s="2"/>
      <c r="C470" s="2"/>
      <c r="D470" s="2"/>
    </row>
    <row r="471" spans="1:6" x14ac:dyDescent="0.2">
      <c r="A471" s="2"/>
      <c r="B471" s="2"/>
      <c r="C471" s="2"/>
      <c r="D471" s="61"/>
    </row>
    <row r="472" spans="1:6" ht="15.75" hidden="1" x14ac:dyDescent="0.25">
      <c r="A472" s="2"/>
      <c r="B472" s="2"/>
      <c r="C472" s="2"/>
      <c r="D472" s="2"/>
      <c r="E472" s="203"/>
      <c r="F472" s="203"/>
    </row>
    <row r="473" spans="1:6" hidden="1" x14ac:dyDescent="0.2">
      <c r="A473" s="2"/>
      <c r="B473" s="2"/>
      <c r="C473" s="2"/>
      <c r="D473" s="2"/>
    </row>
    <row r="474" spans="1:6" hidden="1" x14ac:dyDescent="0.2">
      <c r="A474" s="2"/>
      <c r="B474" s="2"/>
      <c r="C474" s="2"/>
      <c r="D474" s="2"/>
    </row>
    <row r="475" spans="1:6" hidden="1" x14ac:dyDescent="0.2">
      <c r="A475" s="2"/>
      <c r="B475" s="2"/>
      <c r="C475" s="2"/>
      <c r="D475" s="2"/>
    </row>
    <row r="476" spans="1:6" hidden="1" x14ac:dyDescent="0.2">
      <c r="A476" s="2"/>
      <c r="B476" s="2"/>
      <c r="C476" s="2"/>
      <c r="D476" s="2"/>
      <c r="E476" s="204"/>
      <c r="F476" s="204"/>
    </row>
    <row r="477" spans="1:6" hidden="1" x14ac:dyDescent="0.2">
      <c r="A477" s="2"/>
      <c r="B477" s="2"/>
      <c r="C477" s="2"/>
      <c r="D477" s="2"/>
      <c r="E477" s="204"/>
      <c r="F477" s="204"/>
    </row>
    <row r="478" spans="1:6" hidden="1" x14ac:dyDescent="0.2">
      <c r="A478" s="2"/>
      <c r="B478" s="2"/>
      <c r="C478" s="2"/>
      <c r="D478" s="2"/>
      <c r="E478" s="204"/>
      <c r="F478" s="204"/>
    </row>
    <row r="479" spans="1:6" hidden="1" x14ac:dyDescent="0.2">
      <c r="A479" s="2"/>
      <c r="B479" s="2"/>
      <c r="C479" s="2"/>
      <c r="D479" s="2"/>
      <c r="E479" s="204"/>
      <c r="F479" s="204"/>
    </row>
    <row r="480" spans="1:6" hidden="1" x14ac:dyDescent="0.2">
      <c r="A480" s="2"/>
      <c r="B480" s="2"/>
      <c r="C480" s="2"/>
      <c r="D480" s="2"/>
      <c r="E480" s="204"/>
      <c r="F480" s="204"/>
    </row>
    <row r="481" spans="1:6" hidden="1" x14ac:dyDescent="0.2">
      <c r="A481" s="2"/>
      <c r="B481" s="2"/>
      <c r="C481" s="2"/>
      <c r="D481" s="2"/>
      <c r="E481" s="204"/>
      <c r="F481" s="204"/>
    </row>
    <row r="482" spans="1:6" hidden="1" x14ac:dyDescent="0.2">
      <c r="A482" s="2"/>
      <c r="B482" s="2"/>
      <c r="C482" s="2"/>
      <c r="D482" s="2"/>
      <c r="E482" s="204"/>
      <c r="F482" s="204"/>
    </row>
    <row r="483" spans="1:6" hidden="1" x14ac:dyDescent="0.2">
      <c r="A483" s="2"/>
      <c r="B483" s="2"/>
      <c r="C483" s="2"/>
      <c r="D483" s="2"/>
      <c r="E483" s="204"/>
      <c r="F483" s="204"/>
    </row>
    <row r="484" spans="1:6" hidden="1" x14ac:dyDescent="0.2">
      <c r="A484" s="2"/>
      <c r="B484" s="2"/>
      <c r="C484" s="2"/>
      <c r="D484" s="2"/>
      <c r="E484" s="204"/>
      <c r="F484" s="204"/>
    </row>
    <row r="485" spans="1:6" hidden="1" x14ac:dyDescent="0.2">
      <c r="A485" s="2"/>
      <c r="B485" s="2"/>
      <c r="C485" s="2"/>
      <c r="D485" s="2"/>
      <c r="E485" s="204"/>
      <c r="F485" s="204"/>
    </row>
    <row r="486" spans="1:6" hidden="1" x14ac:dyDescent="0.2">
      <c r="A486" s="2"/>
      <c r="B486" s="2"/>
      <c r="C486" s="2"/>
      <c r="D486" s="2"/>
      <c r="E486" s="204"/>
      <c r="F486" s="204"/>
    </row>
    <row r="487" spans="1:6" hidden="1" x14ac:dyDescent="0.2">
      <c r="A487" s="2"/>
      <c r="B487" s="2"/>
      <c r="C487" s="2"/>
      <c r="D487" s="2"/>
      <c r="E487" s="204"/>
      <c r="F487" s="204"/>
    </row>
    <row r="488" spans="1:6" x14ac:dyDescent="0.2">
      <c r="A488" s="2"/>
      <c r="B488" s="2"/>
      <c r="C488" s="2"/>
      <c r="D488" s="2"/>
      <c r="E488" s="204"/>
      <c r="F488" s="204"/>
    </row>
    <row r="489" spans="1:6" x14ac:dyDescent="0.2">
      <c r="A489" s="2"/>
      <c r="B489" s="2"/>
      <c r="C489" s="2"/>
      <c r="D489" s="2"/>
      <c r="E489" s="204"/>
      <c r="F489" s="204"/>
    </row>
    <row r="490" spans="1:6" x14ac:dyDescent="0.2">
      <c r="A490" s="2"/>
      <c r="B490" s="2"/>
      <c r="C490" s="2"/>
      <c r="D490" s="2"/>
      <c r="E490" s="204"/>
      <c r="F490" s="204"/>
    </row>
    <row r="491" spans="1:6" x14ac:dyDescent="0.2">
      <c r="A491" s="2"/>
      <c r="B491" s="2"/>
      <c r="C491" s="2"/>
      <c r="D491" s="2"/>
      <c r="E491" s="204"/>
      <c r="F491" s="204"/>
    </row>
    <row r="492" spans="1:6" x14ac:dyDescent="0.2">
      <c r="A492" s="2"/>
      <c r="B492" s="2"/>
      <c r="C492" s="2"/>
      <c r="D492" s="2"/>
    </row>
    <row r="493" spans="1:6" x14ac:dyDescent="0.2">
      <c r="A493" s="2"/>
      <c r="B493" s="2"/>
      <c r="C493" s="2"/>
      <c r="D493" s="2"/>
    </row>
    <row r="494" spans="1:6" x14ac:dyDescent="0.2">
      <c r="A494" s="2"/>
      <c r="B494" s="2"/>
      <c r="C494" s="2"/>
      <c r="D494" s="2"/>
    </row>
    <row r="495" spans="1:6" x14ac:dyDescent="0.2">
      <c r="A495" s="2"/>
      <c r="B495" s="2"/>
      <c r="C495" s="2"/>
      <c r="D495" s="2"/>
    </row>
    <row r="496" spans="1:6" x14ac:dyDescent="0.2">
      <c r="A496" s="2"/>
      <c r="B496" s="2"/>
      <c r="C496" s="2"/>
      <c r="D496" s="2"/>
    </row>
    <row r="497" spans="1:6" x14ac:dyDescent="0.2">
      <c r="A497" s="2"/>
      <c r="B497" s="2"/>
      <c r="C497" s="2"/>
      <c r="D497" s="2"/>
    </row>
    <row r="498" spans="1:6" ht="15.75" x14ac:dyDescent="0.25">
      <c r="A498" s="2"/>
      <c r="B498" s="2"/>
      <c r="C498" s="2"/>
      <c r="D498" s="2"/>
      <c r="E498" s="203"/>
      <c r="F498" s="203"/>
    </row>
    <row r="499" spans="1:6" x14ac:dyDescent="0.2">
      <c r="A499" s="2"/>
      <c r="B499" s="2"/>
      <c r="C499" s="2"/>
      <c r="D499" s="2"/>
    </row>
    <row r="500" spans="1:6" x14ac:dyDescent="0.2">
      <c r="A500" s="2"/>
      <c r="B500" s="2"/>
      <c r="C500" s="2"/>
      <c r="D500" s="2"/>
    </row>
    <row r="501" spans="1:6" x14ac:dyDescent="0.2">
      <c r="A501" s="2"/>
      <c r="B501" s="2"/>
      <c r="C501" s="2"/>
      <c r="D501" s="2"/>
    </row>
    <row r="502" spans="1:6" x14ac:dyDescent="0.2">
      <c r="A502" s="2"/>
      <c r="B502" s="2"/>
      <c r="C502" s="2"/>
      <c r="D502" s="2"/>
    </row>
    <row r="503" spans="1:6" x14ac:dyDescent="0.2">
      <c r="A503" s="2"/>
      <c r="B503" s="2"/>
      <c r="C503" s="2"/>
      <c r="D503" s="2"/>
    </row>
    <row r="504" spans="1:6" x14ac:dyDescent="0.2">
      <c r="A504" s="2"/>
      <c r="B504" s="2"/>
      <c r="C504" s="2"/>
      <c r="D504" s="2"/>
    </row>
    <row r="505" spans="1:6" x14ac:dyDescent="0.2">
      <c r="A505" s="2"/>
      <c r="B505" s="2"/>
      <c r="C505" s="2"/>
      <c r="D505" s="2"/>
    </row>
    <row r="506" spans="1:6" x14ac:dyDescent="0.2">
      <c r="A506" s="2"/>
      <c r="B506" s="2"/>
      <c r="C506" s="2"/>
      <c r="D506" s="2"/>
    </row>
    <row r="507" spans="1:6" x14ac:dyDescent="0.2">
      <c r="A507" s="2"/>
      <c r="B507" s="2"/>
      <c r="C507" s="2"/>
      <c r="D507" s="2"/>
    </row>
    <row r="508" spans="1:6" x14ac:dyDescent="0.2">
      <c r="A508" s="2"/>
      <c r="B508" s="2"/>
      <c r="C508" s="2"/>
      <c r="D508" s="2"/>
    </row>
    <row r="509" spans="1:6" x14ac:dyDescent="0.2">
      <c r="A509" s="2"/>
      <c r="B509" s="2"/>
      <c r="C509" s="2"/>
      <c r="D509" s="2"/>
    </row>
    <row r="510" spans="1:6" x14ac:dyDescent="0.2">
      <c r="A510" s="2"/>
      <c r="B510" s="2"/>
      <c r="C510" s="2"/>
      <c r="D510" s="2"/>
    </row>
    <row r="511" spans="1:6" ht="15.75" x14ac:dyDescent="0.25">
      <c r="A511" s="2"/>
      <c r="B511" s="2"/>
      <c r="C511" s="2"/>
      <c r="D511" s="2"/>
      <c r="E511" s="203"/>
      <c r="F511" s="203"/>
    </row>
    <row r="512" spans="1:6" x14ac:dyDescent="0.2">
      <c r="A512" s="2"/>
      <c r="B512" s="2"/>
      <c r="C512" s="2"/>
      <c r="D512" s="2"/>
    </row>
    <row r="513" spans="1:6" x14ac:dyDescent="0.2">
      <c r="A513" s="2"/>
      <c r="B513" s="2"/>
      <c r="C513" s="2"/>
      <c r="D513" s="2"/>
    </row>
    <row r="514" spans="1:6" x14ac:dyDescent="0.2">
      <c r="A514" s="2"/>
      <c r="B514" s="2"/>
      <c r="C514" s="2"/>
      <c r="D514" s="2"/>
    </row>
    <row r="515" spans="1:6" x14ac:dyDescent="0.2">
      <c r="A515" s="2"/>
      <c r="B515" s="2"/>
      <c r="C515" s="2"/>
      <c r="D515" s="2"/>
    </row>
    <row r="516" spans="1:6" x14ac:dyDescent="0.2">
      <c r="A516" s="2"/>
      <c r="B516" s="2"/>
      <c r="C516" s="2"/>
      <c r="D516" s="2"/>
    </row>
    <row r="517" spans="1:6" x14ac:dyDescent="0.2">
      <c r="A517" s="2"/>
      <c r="B517" s="2"/>
      <c r="C517" s="2"/>
      <c r="D517" s="2"/>
    </row>
    <row r="518" spans="1:6" x14ac:dyDescent="0.2">
      <c r="A518" s="2"/>
      <c r="B518" s="2"/>
      <c r="C518" s="2"/>
      <c r="D518" s="2"/>
    </row>
    <row r="519" spans="1:6" x14ac:dyDescent="0.2">
      <c r="A519" s="2"/>
      <c r="B519" s="2"/>
      <c r="C519" s="2"/>
      <c r="D519" s="2"/>
    </row>
    <row r="520" spans="1:6" x14ac:dyDescent="0.2">
      <c r="A520" s="2"/>
      <c r="B520" s="2"/>
      <c r="C520" s="2"/>
      <c r="D520" s="2"/>
    </row>
    <row r="521" spans="1:6" x14ac:dyDescent="0.2">
      <c r="A521" s="2"/>
      <c r="B521" s="2"/>
      <c r="C521" s="2"/>
      <c r="D521" s="2"/>
    </row>
    <row r="522" spans="1:6" x14ac:dyDescent="0.2">
      <c r="A522" s="2"/>
      <c r="B522" s="2"/>
      <c r="C522" s="2"/>
      <c r="D522" s="2"/>
    </row>
    <row r="523" spans="1:6" x14ac:dyDescent="0.2">
      <c r="A523" s="2"/>
      <c r="B523" s="2"/>
      <c r="C523" s="2"/>
      <c r="D523" s="2"/>
    </row>
    <row r="524" spans="1:6" x14ac:dyDescent="0.2">
      <c r="A524" s="2"/>
      <c r="B524" s="2"/>
      <c r="C524" s="2"/>
      <c r="D524" s="2"/>
      <c r="E524" s="204"/>
      <c r="F524" s="204"/>
    </row>
  </sheetData>
  <sortState ref="A86:K128">
    <sortCondition ref="A86"/>
  </sortState>
  <dataConsolidate/>
  <mergeCells count="3">
    <mergeCell ref="A1:C1"/>
    <mergeCell ref="B217:D217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2"/>
  <sheetViews>
    <sheetView zoomScale="105" zoomScaleNormal="105" zoomScaleSheetLayoutView="100" workbookViewId="0">
      <pane xSplit="5" topLeftCell="R1" activePane="topRight" state="frozen"/>
      <selection pane="topRight" activeCell="R265" sqref="R265"/>
    </sheetView>
  </sheetViews>
  <sheetFormatPr defaultColWidth="9.140625" defaultRowHeight="12.75" x14ac:dyDescent="0.2"/>
  <cols>
    <col min="1" max="1" width="7.28515625" style="64" customWidth="1"/>
    <col min="2" max="2" width="10.140625" style="64" customWidth="1"/>
    <col min="3" max="3" width="67.28515625" style="64" customWidth="1"/>
    <col min="4" max="5" width="15.85546875" style="63" customWidth="1"/>
    <col min="6" max="26" width="15.85546875" style="64" customWidth="1"/>
    <col min="27" max="16384" width="9.140625" style="64"/>
  </cols>
  <sheetData>
    <row r="1" spans="1:27" ht="21" customHeight="1" x14ac:dyDescent="0.25">
      <c r="A1" s="65" t="s">
        <v>92</v>
      </c>
      <c r="B1" s="66"/>
      <c r="C1" s="67"/>
      <c r="D1" s="241"/>
      <c r="E1" s="236"/>
    </row>
    <row r="2" spans="1:27" ht="22.5" customHeight="1" x14ac:dyDescent="0.3">
      <c r="A2" s="65"/>
      <c r="B2" s="66"/>
      <c r="C2" s="106"/>
    </row>
    <row r="3" spans="1:27" s="66" customFormat="1" ht="24" customHeight="1" x14ac:dyDescent="0.3">
      <c r="A3" s="68" t="s">
        <v>306</v>
      </c>
      <c r="B3" s="68"/>
      <c r="C3" s="251" t="s">
        <v>534</v>
      </c>
      <c r="D3" s="237"/>
      <c r="E3" s="237"/>
    </row>
    <row r="4" spans="1:27" s="52" customFormat="1" ht="12.75" hidden="1" customHeight="1" x14ac:dyDescent="0.2">
      <c r="A4" s="69"/>
      <c r="B4" s="70"/>
      <c r="C4" s="69"/>
      <c r="D4" s="56"/>
      <c r="E4" s="56"/>
    </row>
    <row r="5" spans="1:27" s="52" customFormat="1" ht="18" customHeight="1" thickBot="1" x14ac:dyDescent="0.25">
      <c r="A5" s="69"/>
      <c r="B5" s="70"/>
      <c r="C5" s="69"/>
      <c r="D5" s="56"/>
      <c r="E5" s="56"/>
    </row>
    <row r="6" spans="1:27" s="52" customFormat="1" ht="15" customHeight="1" x14ac:dyDescent="0.25">
      <c r="A6" s="107" t="s">
        <v>14</v>
      </c>
      <c r="B6" s="108" t="s">
        <v>13</v>
      </c>
      <c r="C6" s="107" t="s">
        <v>12</v>
      </c>
      <c r="D6" s="238" t="s">
        <v>11</v>
      </c>
      <c r="E6" s="238" t="s">
        <v>11</v>
      </c>
      <c r="F6" s="20" t="s">
        <v>0</v>
      </c>
      <c r="G6" s="20" t="s">
        <v>0</v>
      </c>
      <c r="H6" s="20" t="s">
        <v>0</v>
      </c>
      <c r="I6" s="20" t="s">
        <v>0</v>
      </c>
      <c r="J6" s="20" t="s">
        <v>0</v>
      </c>
      <c r="K6" s="20" t="s">
        <v>0</v>
      </c>
      <c r="L6" s="20" t="s">
        <v>0</v>
      </c>
      <c r="M6" s="20" t="s">
        <v>0</v>
      </c>
      <c r="N6" s="20" t="s">
        <v>0</v>
      </c>
      <c r="O6" s="20" t="s">
        <v>0</v>
      </c>
      <c r="P6" s="20" t="s">
        <v>0</v>
      </c>
      <c r="Q6" s="20" t="s">
        <v>0</v>
      </c>
      <c r="R6" s="20" t="s">
        <v>0</v>
      </c>
      <c r="S6" s="20" t="s">
        <v>0</v>
      </c>
      <c r="T6" s="20" t="s">
        <v>0</v>
      </c>
      <c r="U6" s="20" t="s">
        <v>0</v>
      </c>
      <c r="V6" s="20" t="s">
        <v>0</v>
      </c>
      <c r="W6" s="20" t="s">
        <v>0</v>
      </c>
      <c r="X6" s="20" t="s">
        <v>0</v>
      </c>
      <c r="Y6" s="20" t="s">
        <v>0</v>
      </c>
      <c r="Z6" s="20" t="s">
        <v>0</v>
      </c>
      <c r="AA6" s="114" t="s">
        <v>359</v>
      </c>
    </row>
    <row r="7" spans="1:27" s="52" customFormat="1" ht="21" customHeight="1" thickBot="1" x14ac:dyDescent="0.3">
      <c r="A7" s="109"/>
      <c r="B7" s="110"/>
      <c r="C7" s="111"/>
      <c r="D7" s="239" t="s">
        <v>10</v>
      </c>
      <c r="E7" s="239" t="s">
        <v>9</v>
      </c>
      <c r="F7" s="225" t="s">
        <v>535</v>
      </c>
      <c r="G7" s="225" t="s">
        <v>536</v>
      </c>
      <c r="H7" s="225" t="s">
        <v>537</v>
      </c>
      <c r="I7" s="225" t="s">
        <v>538</v>
      </c>
      <c r="J7" s="225" t="s">
        <v>539</v>
      </c>
      <c r="K7" s="225" t="s">
        <v>540</v>
      </c>
      <c r="L7" s="225" t="s">
        <v>541</v>
      </c>
      <c r="M7" s="225" t="s">
        <v>542</v>
      </c>
      <c r="N7" s="225" t="s">
        <v>543</v>
      </c>
      <c r="O7" s="225" t="s">
        <v>544</v>
      </c>
      <c r="P7" s="225" t="s">
        <v>545</v>
      </c>
      <c r="Q7" s="225" t="s">
        <v>546</v>
      </c>
      <c r="R7" s="225" t="s">
        <v>547</v>
      </c>
      <c r="S7" s="225" t="s">
        <v>548</v>
      </c>
      <c r="T7" s="225" t="s">
        <v>549</v>
      </c>
      <c r="U7" s="225" t="s">
        <v>550</v>
      </c>
      <c r="V7" s="225" t="s">
        <v>551</v>
      </c>
      <c r="W7" s="225" t="s">
        <v>552</v>
      </c>
      <c r="X7" s="225" t="s">
        <v>553</v>
      </c>
      <c r="Y7" s="225" t="s">
        <v>554</v>
      </c>
      <c r="Z7" s="225" t="s">
        <v>555</v>
      </c>
      <c r="AA7" s="115" t="s">
        <v>360</v>
      </c>
    </row>
    <row r="8" spans="1:27" s="52" customFormat="1" ht="18" customHeight="1" thickTop="1" x14ac:dyDescent="0.25">
      <c r="A8" s="250">
        <v>10</v>
      </c>
      <c r="B8" s="250"/>
      <c r="C8" s="94" t="s">
        <v>356</v>
      </c>
      <c r="D8" s="84"/>
      <c r="E8" s="196"/>
      <c r="F8" s="132"/>
      <c r="G8" s="130"/>
      <c r="H8" s="132"/>
      <c r="I8" s="130"/>
      <c r="J8" s="113">
        <v>0</v>
      </c>
      <c r="K8" s="130"/>
      <c r="L8" s="132"/>
      <c r="M8" s="130"/>
      <c r="N8" s="132"/>
      <c r="O8" s="130"/>
      <c r="P8" s="132"/>
      <c r="Q8" s="130"/>
      <c r="R8" s="132"/>
      <c r="S8" s="130"/>
      <c r="T8" s="132"/>
      <c r="U8" s="130"/>
      <c r="V8" s="132"/>
      <c r="W8" s="130"/>
      <c r="X8" s="132"/>
      <c r="Y8" s="130"/>
      <c r="Z8" s="132"/>
      <c r="AA8" s="130"/>
    </row>
    <row r="9" spans="1:27" s="52" customFormat="1" ht="15" hidden="1" customHeight="1" x14ac:dyDescent="0.2">
      <c r="A9" s="60"/>
      <c r="B9" s="242">
        <v>2143</v>
      </c>
      <c r="C9" s="60" t="s">
        <v>93</v>
      </c>
      <c r="D9" s="54">
        <v>0</v>
      </c>
      <c r="E9" s="185">
        <v>0</v>
      </c>
      <c r="F9" s="113">
        <v>0</v>
      </c>
      <c r="G9" s="112">
        <f>H9-F9</f>
        <v>0</v>
      </c>
      <c r="H9" s="113">
        <v>0</v>
      </c>
      <c r="I9" s="30">
        <v>0</v>
      </c>
      <c r="J9" s="113">
        <v>0</v>
      </c>
      <c r="K9" s="30">
        <v>0</v>
      </c>
      <c r="L9" s="113">
        <v>0</v>
      </c>
      <c r="M9" s="112">
        <f>N9-L9</f>
        <v>0</v>
      </c>
      <c r="N9" s="113">
        <v>0</v>
      </c>
      <c r="O9" s="30">
        <v>0</v>
      </c>
      <c r="P9" s="113">
        <v>0</v>
      </c>
      <c r="Q9" s="112">
        <f>R9-P9</f>
        <v>0</v>
      </c>
      <c r="R9" s="113">
        <v>0</v>
      </c>
      <c r="S9" s="112">
        <f>T9-R9</f>
        <v>0</v>
      </c>
      <c r="T9" s="113">
        <v>0</v>
      </c>
      <c r="U9" s="112">
        <f>V9-T9</f>
        <v>0</v>
      </c>
      <c r="V9" s="113">
        <v>0</v>
      </c>
      <c r="W9" s="112">
        <f>X9-V9</f>
        <v>0</v>
      </c>
      <c r="X9" s="113">
        <v>0</v>
      </c>
      <c r="Y9" s="112">
        <f>Z9-X9</f>
        <v>0</v>
      </c>
      <c r="Z9" s="113">
        <v>0</v>
      </c>
      <c r="AA9" s="112" t="e">
        <f>(Z9/E9)*100</f>
        <v>#DIV/0!</v>
      </c>
    </row>
    <row r="10" spans="1:27" s="52" customFormat="1" ht="15" customHeight="1" x14ac:dyDescent="0.2">
      <c r="A10" s="75"/>
      <c r="B10" s="131">
        <v>2212</v>
      </c>
      <c r="C10" s="74" t="s">
        <v>94</v>
      </c>
      <c r="D10" s="54">
        <v>8331</v>
      </c>
      <c r="E10" s="185">
        <v>7042.3</v>
      </c>
      <c r="F10" s="113">
        <v>1257.5</v>
      </c>
      <c r="G10" s="112">
        <f>H10-F10</f>
        <v>630.79999999999995</v>
      </c>
      <c r="H10" s="113">
        <v>1888.3</v>
      </c>
      <c r="I10" s="112">
        <f>J10-H10</f>
        <v>570.10000000000014</v>
      </c>
      <c r="J10" s="113">
        <v>2458.4</v>
      </c>
      <c r="K10" s="112">
        <f>L10-J10</f>
        <v>478.59999999999991</v>
      </c>
      <c r="L10" s="113">
        <v>2937</v>
      </c>
      <c r="M10" s="112">
        <f t="shared" ref="M10:M22" si="0">N10-L10</f>
        <v>628.69999999999982</v>
      </c>
      <c r="N10" s="113">
        <v>3565.7</v>
      </c>
      <c r="O10" s="112">
        <f>P10-N10</f>
        <v>-3565.7</v>
      </c>
      <c r="P10" s="113">
        <v>0</v>
      </c>
      <c r="Q10" s="112">
        <f t="shared" ref="Q10:Q22" si="1">R10-P10</f>
        <v>4892.3999999999996</v>
      </c>
      <c r="R10" s="113">
        <v>4892.3999999999996</v>
      </c>
      <c r="S10" s="112">
        <f t="shared" ref="S10:S22" si="2">T10-R10</f>
        <v>-4892.3999999999996</v>
      </c>
      <c r="T10" s="113">
        <v>0</v>
      </c>
      <c r="U10" s="112">
        <f t="shared" ref="U10:U22" si="3">V10-T10</f>
        <v>0</v>
      </c>
      <c r="V10" s="113">
        <v>0</v>
      </c>
      <c r="W10" s="112">
        <f>X10-V10</f>
        <v>0</v>
      </c>
      <c r="X10" s="113">
        <v>0</v>
      </c>
      <c r="Y10" s="112">
        <f>Z10-X10</f>
        <v>0</v>
      </c>
      <c r="Z10" s="113">
        <v>0</v>
      </c>
      <c r="AA10" s="112">
        <f t="shared" ref="AA10:AA22" si="4">(Z10/E10)*100</f>
        <v>0</v>
      </c>
    </row>
    <row r="11" spans="1:27" s="52" customFormat="1" ht="15" customHeight="1" x14ac:dyDescent="0.2">
      <c r="A11" s="60"/>
      <c r="B11" s="32">
        <v>2219</v>
      </c>
      <c r="C11" s="73" t="s">
        <v>95</v>
      </c>
      <c r="D11" s="54">
        <v>2339</v>
      </c>
      <c r="E11" s="185">
        <v>3139.9</v>
      </c>
      <c r="F11" s="113">
        <v>1060</v>
      </c>
      <c r="G11" s="112">
        <f t="shared" ref="G11:G22" si="5">H11-F11</f>
        <v>480.70000000000005</v>
      </c>
      <c r="H11" s="113">
        <v>1540.7</v>
      </c>
      <c r="I11" s="112">
        <f t="shared" ref="I11:I22" si="6">J11-H11</f>
        <v>329.70000000000005</v>
      </c>
      <c r="J11" s="113">
        <v>1870.4</v>
      </c>
      <c r="K11" s="112">
        <f t="shared" ref="K11:K22" si="7">L11-J11</f>
        <v>154.79999999999995</v>
      </c>
      <c r="L11" s="113">
        <v>2025.2</v>
      </c>
      <c r="M11" s="112">
        <f t="shared" si="0"/>
        <v>111.99999999999977</v>
      </c>
      <c r="N11" s="113">
        <v>2137.1999999999998</v>
      </c>
      <c r="O11" s="112">
        <f t="shared" ref="O11:O22" si="8">P11-N11</f>
        <v>-2137.1999999999998</v>
      </c>
      <c r="P11" s="113">
        <v>0</v>
      </c>
      <c r="Q11" s="112">
        <f t="shared" si="1"/>
        <v>2359.5</v>
      </c>
      <c r="R11" s="113">
        <v>2359.5</v>
      </c>
      <c r="S11" s="112">
        <f t="shared" si="2"/>
        <v>-2359.5</v>
      </c>
      <c r="T11" s="113">
        <v>0</v>
      </c>
      <c r="U11" s="112">
        <f t="shared" si="3"/>
        <v>0</v>
      </c>
      <c r="V11" s="113">
        <v>0</v>
      </c>
      <c r="W11" s="112">
        <f t="shared" ref="W11:W22" si="9">X11-V11</f>
        <v>0</v>
      </c>
      <c r="X11" s="113">
        <v>0</v>
      </c>
      <c r="Y11" s="112">
        <f t="shared" ref="Y11:Y22" si="10">Z11-X11</f>
        <v>0</v>
      </c>
      <c r="Z11" s="113">
        <v>0</v>
      </c>
      <c r="AA11" s="112">
        <f t="shared" si="4"/>
        <v>0</v>
      </c>
    </row>
    <row r="12" spans="1:27" s="52" customFormat="1" ht="15" customHeight="1" x14ac:dyDescent="0.2">
      <c r="A12" s="60"/>
      <c r="B12" s="242">
        <v>2221</v>
      </c>
      <c r="C12" s="60" t="s">
        <v>96</v>
      </c>
      <c r="D12" s="54">
        <v>20</v>
      </c>
      <c r="E12" s="185">
        <v>30.3</v>
      </c>
      <c r="F12" s="113">
        <v>0</v>
      </c>
      <c r="G12" s="112">
        <f>H12-F12</f>
        <v>0.3</v>
      </c>
      <c r="H12" s="113">
        <v>0.3</v>
      </c>
      <c r="I12" s="30">
        <v>0</v>
      </c>
      <c r="J12" s="113">
        <v>0.3</v>
      </c>
      <c r="K12" s="30">
        <v>0</v>
      </c>
      <c r="L12" s="113">
        <v>0.3</v>
      </c>
      <c r="M12" s="112">
        <f>N12-L12</f>
        <v>16</v>
      </c>
      <c r="N12" s="113">
        <v>16.3</v>
      </c>
      <c r="O12" s="30">
        <v>0</v>
      </c>
      <c r="P12" s="113">
        <v>0</v>
      </c>
      <c r="Q12" s="112">
        <f>R12-P12</f>
        <v>18.600000000000001</v>
      </c>
      <c r="R12" s="113">
        <v>18.600000000000001</v>
      </c>
      <c r="S12" s="112">
        <f>T12-R12</f>
        <v>-18.600000000000001</v>
      </c>
      <c r="T12" s="113">
        <v>0</v>
      </c>
      <c r="U12" s="112">
        <f>V12-T12</f>
        <v>0</v>
      </c>
      <c r="V12" s="113">
        <v>0</v>
      </c>
      <c r="W12" s="112">
        <f>X12-V12</f>
        <v>0</v>
      </c>
      <c r="X12" s="113">
        <v>0</v>
      </c>
      <c r="Y12" s="112">
        <f>Z12-X12</f>
        <v>0</v>
      </c>
      <c r="Z12" s="113">
        <v>0</v>
      </c>
      <c r="AA12" s="112">
        <f>(Z12/E12)*100</f>
        <v>0</v>
      </c>
    </row>
    <row r="13" spans="1:27" s="52" customFormat="1" ht="15" hidden="1" customHeight="1" x14ac:dyDescent="0.2">
      <c r="A13" s="60"/>
      <c r="B13" s="242">
        <v>3113</v>
      </c>
      <c r="C13" s="60" t="s">
        <v>102</v>
      </c>
      <c r="D13" s="54">
        <v>0</v>
      </c>
      <c r="E13" s="185">
        <v>0</v>
      </c>
      <c r="F13" s="113">
        <v>0</v>
      </c>
      <c r="G13" s="112">
        <f>H13-F13</f>
        <v>0</v>
      </c>
      <c r="H13" s="113">
        <v>0</v>
      </c>
      <c r="I13" s="30">
        <v>0</v>
      </c>
      <c r="J13" s="113">
        <v>0</v>
      </c>
      <c r="K13" s="30">
        <v>0</v>
      </c>
      <c r="L13" s="113">
        <v>0</v>
      </c>
      <c r="M13" s="112">
        <f>N13-L13</f>
        <v>0</v>
      </c>
      <c r="N13" s="113">
        <v>0</v>
      </c>
      <c r="O13" s="30">
        <v>0</v>
      </c>
      <c r="P13" s="113">
        <v>0</v>
      </c>
      <c r="Q13" s="112">
        <f>R13-P13</f>
        <v>0</v>
      </c>
      <c r="R13" s="113">
        <v>0</v>
      </c>
      <c r="S13" s="112">
        <f>T13-R13</f>
        <v>0</v>
      </c>
      <c r="T13" s="113">
        <v>0</v>
      </c>
      <c r="U13" s="112">
        <f>V13-T13</f>
        <v>0</v>
      </c>
      <c r="V13" s="113">
        <v>0</v>
      </c>
      <c r="W13" s="112">
        <f>X13-V13</f>
        <v>0</v>
      </c>
      <c r="X13" s="113">
        <v>0</v>
      </c>
      <c r="Y13" s="112">
        <f>Z13-X13</f>
        <v>0</v>
      </c>
      <c r="Z13" s="113">
        <v>0</v>
      </c>
      <c r="AA13" s="112" t="e">
        <f>(Z13/E13)*100</f>
        <v>#DIV/0!</v>
      </c>
    </row>
    <row r="14" spans="1:27" s="52" customFormat="1" ht="15" hidden="1" customHeight="1" x14ac:dyDescent="0.2">
      <c r="A14" s="60"/>
      <c r="B14" s="32">
        <v>3326</v>
      </c>
      <c r="C14" s="74" t="s">
        <v>409</v>
      </c>
      <c r="D14" s="54">
        <v>0</v>
      </c>
      <c r="E14" s="185">
        <v>0</v>
      </c>
      <c r="F14" s="113">
        <v>0</v>
      </c>
      <c r="G14" s="112">
        <f t="shared" ref="G14" si="11">H14-F14</f>
        <v>0</v>
      </c>
      <c r="H14" s="113">
        <v>0</v>
      </c>
      <c r="I14" s="112">
        <f t="shared" ref="I14" si="12">J14-H14</f>
        <v>0</v>
      </c>
      <c r="J14" s="113">
        <v>0</v>
      </c>
      <c r="K14" s="112">
        <f t="shared" ref="K14" si="13">L14-J14</f>
        <v>0</v>
      </c>
      <c r="L14" s="113">
        <v>0</v>
      </c>
      <c r="M14" s="112">
        <f t="shared" ref="M14" si="14">N14-L14</f>
        <v>0</v>
      </c>
      <c r="N14" s="113">
        <v>0</v>
      </c>
      <c r="O14" s="112">
        <f t="shared" ref="O14" si="15">P14-N14</f>
        <v>0</v>
      </c>
      <c r="P14" s="113">
        <v>0</v>
      </c>
      <c r="Q14" s="112">
        <f t="shared" ref="Q14" si="16">R14-P14</f>
        <v>0</v>
      </c>
      <c r="R14" s="113">
        <v>0</v>
      </c>
      <c r="S14" s="112">
        <f t="shared" ref="S14" si="17">T14-R14</f>
        <v>0</v>
      </c>
      <c r="T14" s="113">
        <v>0</v>
      </c>
      <c r="U14" s="112">
        <f t="shared" ref="U14" si="18">V14-T14</f>
        <v>0</v>
      </c>
      <c r="V14" s="113">
        <v>0</v>
      </c>
      <c r="W14" s="112">
        <f t="shared" ref="W14" si="19">X14-V14</f>
        <v>0</v>
      </c>
      <c r="X14" s="113">
        <v>0</v>
      </c>
      <c r="Y14" s="112">
        <f t="shared" ref="Y14" si="20">Z14-X14</f>
        <v>0</v>
      </c>
      <c r="Z14" s="113">
        <v>0</v>
      </c>
      <c r="AA14" s="112" t="e">
        <f t="shared" ref="AA14" si="21">(Z14/E14)*100</f>
        <v>#DIV/0!</v>
      </c>
    </row>
    <row r="15" spans="1:27" s="52" customFormat="1" ht="15" customHeight="1" x14ac:dyDescent="0.2">
      <c r="A15" s="60"/>
      <c r="B15" s="32">
        <v>3421</v>
      </c>
      <c r="C15" s="74" t="s">
        <v>109</v>
      </c>
      <c r="D15" s="54">
        <v>90</v>
      </c>
      <c r="E15" s="185">
        <v>90</v>
      </c>
      <c r="F15" s="113">
        <v>0.2</v>
      </c>
      <c r="G15" s="112">
        <f t="shared" si="5"/>
        <v>11.200000000000001</v>
      </c>
      <c r="H15" s="113">
        <v>11.4</v>
      </c>
      <c r="I15" s="112">
        <f t="shared" si="6"/>
        <v>6.9</v>
      </c>
      <c r="J15" s="113">
        <v>18.3</v>
      </c>
      <c r="K15" s="112">
        <f t="shared" si="7"/>
        <v>7.3999999999999986</v>
      </c>
      <c r="L15" s="113">
        <v>25.7</v>
      </c>
      <c r="M15" s="112">
        <f t="shared" si="0"/>
        <v>10.199999999999999</v>
      </c>
      <c r="N15" s="113">
        <v>35.9</v>
      </c>
      <c r="O15" s="112">
        <f t="shared" si="8"/>
        <v>-35.9</v>
      </c>
      <c r="P15" s="113">
        <v>0</v>
      </c>
      <c r="Q15" s="112">
        <f t="shared" si="1"/>
        <v>78.599999999999994</v>
      </c>
      <c r="R15" s="113">
        <v>78.599999999999994</v>
      </c>
      <c r="S15" s="112">
        <f t="shared" si="2"/>
        <v>-78.599999999999994</v>
      </c>
      <c r="T15" s="113">
        <v>0</v>
      </c>
      <c r="U15" s="112">
        <f t="shared" si="3"/>
        <v>0</v>
      </c>
      <c r="V15" s="113">
        <v>0</v>
      </c>
      <c r="W15" s="112">
        <f t="shared" si="9"/>
        <v>0</v>
      </c>
      <c r="X15" s="113">
        <v>0</v>
      </c>
      <c r="Y15" s="112">
        <f t="shared" si="10"/>
        <v>0</v>
      </c>
      <c r="Z15" s="113">
        <v>0</v>
      </c>
      <c r="AA15" s="112">
        <f t="shared" si="4"/>
        <v>0</v>
      </c>
    </row>
    <row r="16" spans="1:27" s="52" customFormat="1" ht="15.75" customHeight="1" x14ac:dyDescent="0.2">
      <c r="A16" s="60"/>
      <c r="B16" s="32">
        <v>3631</v>
      </c>
      <c r="C16" s="74" t="s">
        <v>112</v>
      </c>
      <c r="D16" s="54">
        <v>6876</v>
      </c>
      <c r="E16" s="185">
        <v>7383</v>
      </c>
      <c r="F16" s="113">
        <v>1026.5</v>
      </c>
      <c r="G16" s="112">
        <f t="shared" si="5"/>
        <v>516.29999999999995</v>
      </c>
      <c r="H16" s="113">
        <v>1542.8</v>
      </c>
      <c r="I16" s="112">
        <f t="shared" si="6"/>
        <v>619.39999999999986</v>
      </c>
      <c r="J16" s="113">
        <v>2162.1999999999998</v>
      </c>
      <c r="K16" s="112">
        <f t="shared" si="7"/>
        <v>396.80000000000018</v>
      </c>
      <c r="L16" s="113">
        <v>2559</v>
      </c>
      <c r="M16" s="112">
        <f t="shared" si="0"/>
        <v>436.19999999999982</v>
      </c>
      <c r="N16" s="113">
        <v>2995.2</v>
      </c>
      <c r="O16" s="112">
        <f t="shared" si="8"/>
        <v>-2995.2</v>
      </c>
      <c r="P16" s="113">
        <v>0</v>
      </c>
      <c r="Q16" s="112">
        <f t="shared" si="1"/>
        <v>3907.8</v>
      </c>
      <c r="R16" s="113">
        <v>3907.8</v>
      </c>
      <c r="S16" s="112">
        <f t="shared" si="2"/>
        <v>-3907.8</v>
      </c>
      <c r="T16" s="113">
        <v>0</v>
      </c>
      <c r="U16" s="112">
        <f t="shared" si="3"/>
        <v>0</v>
      </c>
      <c r="V16" s="113">
        <v>0</v>
      </c>
      <c r="W16" s="112">
        <f t="shared" si="9"/>
        <v>0</v>
      </c>
      <c r="X16" s="113">
        <v>0</v>
      </c>
      <c r="Y16" s="112">
        <f t="shared" si="10"/>
        <v>0</v>
      </c>
      <c r="Z16" s="113">
        <v>0</v>
      </c>
      <c r="AA16" s="112">
        <f t="shared" si="4"/>
        <v>0</v>
      </c>
    </row>
    <row r="17" spans="1:27" s="52" customFormat="1" ht="15.75" customHeight="1" x14ac:dyDescent="0.2">
      <c r="A17" s="60"/>
      <c r="B17" s="32">
        <v>3632</v>
      </c>
      <c r="C17" s="74" t="s">
        <v>113</v>
      </c>
      <c r="D17" s="54">
        <v>0</v>
      </c>
      <c r="E17" s="185">
        <v>47.2</v>
      </c>
      <c r="F17" s="113">
        <v>3.7</v>
      </c>
      <c r="G17" s="112">
        <f t="shared" ref="G17" si="22">H17-F17</f>
        <v>23.5</v>
      </c>
      <c r="H17" s="113">
        <v>27.2</v>
      </c>
      <c r="I17" s="112">
        <f t="shared" ref="I17" si="23">J17-H17</f>
        <v>1.9000000000000021</v>
      </c>
      <c r="J17" s="113">
        <v>29.1</v>
      </c>
      <c r="K17" s="112">
        <f t="shared" ref="K17" si="24">L17-J17</f>
        <v>1.7999999999999972</v>
      </c>
      <c r="L17" s="113">
        <v>30.9</v>
      </c>
      <c r="M17" s="112">
        <f t="shared" ref="M17" si="25">N17-L17</f>
        <v>1.8999999999999986</v>
      </c>
      <c r="N17" s="113">
        <v>32.799999999999997</v>
      </c>
      <c r="O17" s="112">
        <f t="shared" ref="O17" si="26">P17-N17</f>
        <v>-32.799999999999997</v>
      </c>
      <c r="P17" s="113">
        <v>0</v>
      </c>
      <c r="Q17" s="112">
        <f t="shared" ref="Q17" si="27">R17-P17</f>
        <v>36.5</v>
      </c>
      <c r="R17" s="113">
        <v>36.5</v>
      </c>
      <c r="S17" s="112">
        <f t="shared" ref="S17" si="28">T17-R17</f>
        <v>-36.5</v>
      </c>
      <c r="T17" s="113">
        <v>0</v>
      </c>
      <c r="U17" s="112">
        <f t="shared" ref="U17" si="29">V17-T17</f>
        <v>0</v>
      </c>
      <c r="V17" s="113">
        <v>0</v>
      </c>
      <c r="W17" s="112">
        <f t="shared" ref="W17" si="30">X17-V17</f>
        <v>0</v>
      </c>
      <c r="X17" s="113">
        <v>0</v>
      </c>
      <c r="Y17" s="112">
        <f t="shared" ref="Y17" si="31">Z17-X17</f>
        <v>0</v>
      </c>
      <c r="Z17" s="113">
        <v>0</v>
      </c>
      <c r="AA17" s="112">
        <f t="shared" ref="AA17" si="32">(Z17/E17)*100</f>
        <v>0</v>
      </c>
    </row>
    <row r="18" spans="1:27" s="52" customFormat="1" ht="15" customHeight="1" x14ac:dyDescent="0.2">
      <c r="A18" s="60"/>
      <c r="B18" s="242">
        <v>3639</v>
      </c>
      <c r="C18" s="60" t="s">
        <v>400</v>
      </c>
      <c r="D18" s="54">
        <v>4838.5</v>
      </c>
      <c r="E18" s="185">
        <v>7227.6</v>
      </c>
      <c r="F18" s="113">
        <v>638.79999999999995</v>
      </c>
      <c r="G18" s="112">
        <f t="shared" ref="G18" si="33">H18-F18</f>
        <v>199.10000000000002</v>
      </c>
      <c r="H18" s="113">
        <v>837.9</v>
      </c>
      <c r="I18" s="30">
        <v>0</v>
      </c>
      <c r="J18" s="113">
        <v>1253.5</v>
      </c>
      <c r="K18" s="30">
        <v>0</v>
      </c>
      <c r="L18" s="113">
        <v>1529.7</v>
      </c>
      <c r="M18" s="112">
        <f t="shared" ref="M18" si="34">N18-L18</f>
        <v>432</v>
      </c>
      <c r="N18" s="113">
        <v>1961.7</v>
      </c>
      <c r="O18" s="30">
        <v>0</v>
      </c>
      <c r="P18" s="113">
        <v>0</v>
      </c>
      <c r="Q18" s="112">
        <f t="shared" ref="Q18" si="35">R18-P18</f>
        <v>2983.1</v>
      </c>
      <c r="R18" s="113">
        <v>2983.1</v>
      </c>
      <c r="S18" s="112">
        <f t="shared" ref="S18" si="36">T18-R18</f>
        <v>-2983.1</v>
      </c>
      <c r="T18" s="113">
        <v>0</v>
      </c>
      <c r="U18" s="112">
        <f t="shared" ref="U18" si="37">V18-T18</f>
        <v>0</v>
      </c>
      <c r="V18" s="113">
        <v>0</v>
      </c>
      <c r="W18" s="112">
        <f t="shared" ref="W18" si="38">X18-V18</f>
        <v>0</v>
      </c>
      <c r="X18" s="113">
        <v>0</v>
      </c>
      <c r="Y18" s="112">
        <f t="shared" ref="Y18" si="39">Z18-X18</f>
        <v>0</v>
      </c>
      <c r="Z18" s="113">
        <v>0</v>
      </c>
      <c r="AA18" s="112">
        <f t="shared" ref="AA18" si="40">(Z18/E18)*100</f>
        <v>0</v>
      </c>
    </row>
    <row r="19" spans="1:27" s="52" customFormat="1" ht="15" customHeight="1" x14ac:dyDescent="0.2">
      <c r="A19" s="60"/>
      <c r="B19" s="32">
        <v>3722</v>
      </c>
      <c r="C19" s="74" t="s">
        <v>117</v>
      </c>
      <c r="D19" s="54">
        <v>30976</v>
      </c>
      <c r="E19" s="185">
        <v>30850.3</v>
      </c>
      <c r="F19" s="113">
        <v>4758.2</v>
      </c>
      <c r="G19" s="112">
        <f t="shared" si="5"/>
        <v>2281.6999999999998</v>
      </c>
      <c r="H19" s="113">
        <v>7039.9</v>
      </c>
      <c r="I19" s="112">
        <f t="shared" si="6"/>
        <v>2400.3000000000011</v>
      </c>
      <c r="J19" s="113">
        <v>9440.2000000000007</v>
      </c>
      <c r="K19" s="112">
        <f t="shared" si="7"/>
        <v>2463.2999999999993</v>
      </c>
      <c r="L19" s="113">
        <v>11903.5</v>
      </c>
      <c r="M19" s="112">
        <f t="shared" si="0"/>
        <v>2447.7999999999993</v>
      </c>
      <c r="N19" s="113">
        <v>14351.3</v>
      </c>
      <c r="O19" s="112">
        <f t="shared" si="8"/>
        <v>-14351.3</v>
      </c>
      <c r="P19" s="113">
        <v>0</v>
      </c>
      <c r="Q19" s="112">
        <f t="shared" si="1"/>
        <v>19475.5</v>
      </c>
      <c r="R19" s="113">
        <v>19475.5</v>
      </c>
      <c r="S19" s="112">
        <f t="shared" si="2"/>
        <v>-19475.5</v>
      </c>
      <c r="T19" s="113">
        <v>0</v>
      </c>
      <c r="U19" s="112">
        <f t="shared" si="3"/>
        <v>0</v>
      </c>
      <c r="V19" s="113">
        <v>0</v>
      </c>
      <c r="W19" s="112">
        <f t="shared" si="9"/>
        <v>0</v>
      </c>
      <c r="X19" s="113">
        <v>0</v>
      </c>
      <c r="Y19" s="112">
        <f t="shared" si="10"/>
        <v>0</v>
      </c>
      <c r="Z19" s="113">
        <v>0</v>
      </c>
      <c r="AA19" s="112">
        <f t="shared" si="4"/>
        <v>0</v>
      </c>
    </row>
    <row r="20" spans="1:27" s="52" customFormat="1" ht="15" hidden="1" customHeight="1" x14ac:dyDescent="0.2">
      <c r="A20" s="60"/>
      <c r="B20" s="32">
        <v>3726</v>
      </c>
      <c r="C20" s="73" t="s">
        <v>118</v>
      </c>
      <c r="D20" s="54">
        <v>0</v>
      </c>
      <c r="E20" s="185">
        <v>0</v>
      </c>
      <c r="F20" s="113">
        <v>0</v>
      </c>
      <c r="G20" s="112">
        <f t="shared" si="5"/>
        <v>0</v>
      </c>
      <c r="H20" s="113">
        <v>0</v>
      </c>
      <c r="I20" s="112">
        <f t="shared" si="6"/>
        <v>0</v>
      </c>
      <c r="J20" s="113">
        <v>0</v>
      </c>
      <c r="K20" s="112">
        <f t="shared" si="7"/>
        <v>0</v>
      </c>
      <c r="L20" s="113">
        <v>0</v>
      </c>
      <c r="M20" s="112">
        <f t="shared" si="0"/>
        <v>0</v>
      </c>
      <c r="N20" s="113">
        <v>0</v>
      </c>
      <c r="O20" s="112">
        <f t="shared" si="8"/>
        <v>0</v>
      </c>
      <c r="P20" s="113">
        <v>0</v>
      </c>
      <c r="Q20" s="112">
        <f t="shared" si="1"/>
        <v>0</v>
      </c>
      <c r="R20" s="113">
        <v>0</v>
      </c>
      <c r="S20" s="112">
        <f t="shared" si="2"/>
        <v>0</v>
      </c>
      <c r="T20" s="113">
        <v>0</v>
      </c>
      <c r="U20" s="112">
        <f t="shared" si="3"/>
        <v>0</v>
      </c>
      <c r="V20" s="113">
        <v>0</v>
      </c>
      <c r="W20" s="112">
        <f t="shared" si="9"/>
        <v>0</v>
      </c>
      <c r="X20" s="113">
        <v>0</v>
      </c>
      <c r="Y20" s="112">
        <f t="shared" si="10"/>
        <v>0</v>
      </c>
      <c r="Z20" s="113">
        <v>0</v>
      </c>
      <c r="AA20" s="112" t="e">
        <f t="shared" si="4"/>
        <v>#DIV/0!</v>
      </c>
    </row>
    <row r="21" spans="1:27" s="52" customFormat="1" ht="15" customHeight="1" x14ac:dyDescent="0.2">
      <c r="A21" s="60"/>
      <c r="B21" s="86">
        <v>3745</v>
      </c>
      <c r="C21" s="77" t="s">
        <v>121</v>
      </c>
      <c r="D21" s="54">
        <v>14578.5</v>
      </c>
      <c r="E21" s="185">
        <v>15177.7</v>
      </c>
      <c r="F21" s="113">
        <v>1250.2</v>
      </c>
      <c r="G21" s="112">
        <f t="shared" si="5"/>
        <v>901.8</v>
      </c>
      <c r="H21" s="113">
        <v>2152</v>
      </c>
      <c r="I21" s="112">
        <f t="shared" si="6"/>
        <v>1287.5</v>
      </c>
      <c r="J21" s="113">
        <v>3439.5</v>
      </c>
      <c r="K21" s="112">
        <f t="shared" si="7"/>
        <v>1330</v>
      </c>
      <c r="L21" s="113">
        <v>4769.5</v>
      </c>
      <c r="M21" s="112">
        <f t="shared" si="0"/>
        <v>1371.1000000000004</v>
      </c>
      <c r="N21" s="113">
        <v>6140.6</v>
      </c>
      <c r="O21" s="112">
        <f t="shared" si="8"/>
        <v>-6140.6</v>
      </c>
      <c r="P21" s="113">
        <v>0</v>
      </c>
      <c r="Q21" s="112">
        <f t="shared" si="1"/>
        <v>9545.7999999999993</v>
      </c>
      <c r="R21" s="113">
        <v>9545.7999999999993</v>
      </c>
      <c r="S21" s="112">
        <f t="shared" si="2"/>
        <v>-9545.7999999999993</v>
      </c>
      <c r="T21" s="113">
        <v>0</v>
      </c>
      <c r="U21" s="112">
        <f t="shared" si="3"/>
        <v>0</v>
      </c>
      <c r="V21" s="113">
        <v>0</v>
      </c>
      <c r="W21" s="112">
        <f t="shared" si="9"/>
        <v>0</v>
      </c>
      <c r="X21" s="113">
        <v>0</v>
      </c>
      <c r="Y21" s="112">
        <f t="shared" si="10"/>
        <v>0</v>
      </c>
      <c r="Z21" s="113">
        <v>0</v>
      </c>
      <c r="AA21" s="112">
        <f t="shared" si="4"/>
        <v>0</v>
      </c>
    </row>
    <row r="22" spans="1:27" s="52" customFormat="1" ht="15" customHeight="1" x14ac:dyDescent="0.2">
      <c r="A22" s="60"/>
      <c r="B22" s="32">
        <v>4349</v>
      </c>
      <c r="C22" s="60" t="s">
        <v>509</v>
      </c>
      <c r="D22" s="54">
        <v>3841</v>
      </c>
      <c r="E22" s="185">
        <v>3841</v>
      </c>
      <c r="F22" s="113">
        <v>837.6</v>
      </c>
      <c r="G22" s="112">
        <f t="shared" si="5"/>
        <v>462.9</v>
      </c>
      <c r="H22" s="113">
        <v>1300.5</v>
      </c>
      <c r="I22" s="112">
        <f t="shared" si="6"/>
        <v>461.09999999999991</v>
      </c>
      <c r="J22" s="113">
        <v>1761.6</v>
      </c>
      <c r="K22" s="112">
        <f t="shared" si="7"/>
        <v>341.59999999999991</v>
      </c>
      <c r="L22" s="113">
        <v>2103.1999999999998</v>
      </c>
      <c r="M22" s="112">
        <f t="shared" si="0"/>
        <v>297.30000000000018</v>
      </c>
      <c r="N22" s="113">
        <v>2400.5</v>
      </c>
      <c r="O22" s="112">
        <f t="shared" si="8"/>
        <v>-2400.5</v>
      </c>
      <c r="P22" s="113">
        <v>0</v>
      </c>
      <c r="Q22" s="112">
        <f t="shared" si="1"/>
        <v>2968.3</v>
      </c>
      <c r="R22" s="113">
        <v>2968.3</v>
      </c>
      <c r="S22" s="112">
        <f t="shared" si="2"/>
        <v>-2968.3</v>
      </c>
      <c r="T22" s="113">
        <v>0</v>
      </c>
      <c r="U22" s="112">
        <f t="shared" si="3"/>
        <v>0</v>
      </c>
      <c r="V22" s="113">
        <v>0</v>
      </c>
      <c r="W22" s="112">
        <f t="shared" si="9"/>
        <v>0</v>
      </c>
      <c r="X22" s="113">
        <v>0</v>
      </c>
      <c r="Y22" s="112">
        <f t="shared" si="10"/>
        <v>0</v>
      </c>
      <c r="Z22" s="113">
        <v>0</v>
      </c>
      <c r="AA22" s="112">
        <f t="shared" si="4"/>
        <v>0</v>
      </c>
    </row>
    <row r="23" spans="1:27" s="52" customFormat="1" ht="15" customHeight="1" thickBot="1" x14ac:dyDescent="0.25">
      <c r="A23" s="136"/>
      <c r="B23" s="271">
        <v>5269</v>
      </c>
      <c r="C23" s="76" t="s">
        <v>597</v>
      </c>
      <c r="D23" s="54">
        <v>0</v>
      </c>
      <c r="E23" s="185">
        <v>145.5</v>
      </c>
      <c r="F23" s="113"/>
      <c r="G23" s="112">
        <f>H23-F23</f>
        <v>0</v>
      </c>
      <c r="H23" s="113"/>
      <c r="I23" s="30">
        <v>0</v>
      </c>
      <c r="J23" s="113"/>
      <c r="K23" s="30">
        <v>0</v>
      </c>
      <c r="L23" s="113"/>
      <c r="M23" s="112">
        <f>N23-L23</f>
        <v>0</v>
      </c>
      <c r="N23" s="113"/>
      <c r="O23" s="30">
        <v>0</v>
      </c>
      <c r="P23" s="113">
        <v>0</v>
      </c>
      <c r="Q23" s="112">
        <f>R23-P23</f>
        <v>70.5</v>
      </c>
      <c r="R23" s="113">
        <v>70.5</v>
      </c>
      <c r="S23" s="112">
        <f>T23-R23</f>
        <v>-70.5</v>
      </c>
      <c r="T23" s="113">
        <v>0</v>
      </c>
      <c r="U23" s="112">
        <f>V23-T23</f>
        <v>0</v>
      </c>
      <c r="V23" s="113">
        <v>0</v>
      </c>
      <c r="W23" s="112">
        <f>X23-V23</f>
        <v>0</v>
      </c>
      <c r="X23" s="113">
        <v>0</v>
      </c>
      <c r="Y23" s="112">
        <f>Z23-X23</f>
        <v>0</v>
      </c>
      <c r="Z23" s="113">
        <v>0</v>
      </c>
      <c r="AA23" s="112">
        <f>(Z23/E23)*100</f>
        <v>0</v>
      </c>
    </row>
    <row r="24" spans="1:27" s="52" customFormat="1" ht="15" customHeight="1" thickTop="1" thickBot="1" x14ac:dyDescent="0.25">
      <c r="A24" s="136"/>
      <c r="B24" s="271">
        <v>6171</v>
      </c>
      <c r="C24" s="76" t="s">
        <v>138</v>
      </c>
      <c r="D24" s="54">
        <v>17550</v>
      </c>
      <c r="E24" s="185">
        <v>17835</v>
      </c>
      <c r="F24" s="113">
        <v>2453.1</v>
      </c>
      <c r="G24" s="112">
        <f>H24-F24</f>
        <v>1198.8000000000002</v>
      </c>
      <c r="H24" s="113">
        <v>3651.9</v>
      </c>
      <c r="I24" s="30">
        <v>0</v>
      </c>
      <c r="J24" s="113">
        <v>5020.6000000000004</v>
      </c>
      <c r="K24" s="30">
        <v>0</v>
      </c>
      <c r="L24" s="113">
        <v>6379</v>
      </c>
      <c r="M24" s="112">
        <f>N24-L24</f>
        <v>1475.6000000000004</v>
      </c>
      <c r="N24" s="113">
        <v>7854.6</v>
      </c>
      <c r="O24" s="30">
        <v>0</v>
      </c>
      <c r="P24" s="113">
        <v>0</v>
      </c>
      <c r="Q24" s="112">
        <f>R24-P24</f>
        <v>11016.1</v>
      </c>
      <c r="R24" s="113">
        <v>11016.1</v>
      </c>
      <c r="S24" s="112">
        <f>T24-R24</f>
        <v>-11016.1</v>
      </c>
      <c r="T24" s="113">
        <v>0</v>
      </c>
      <c r="U24" s="112">
        <f>V24-T24</f>
        <v>0</v>
      </c>
      <c r="V24" s="113">
        <v>0</v>
      </c>
      <c r="W24" s="112">
        <f>X24-V24</f>
        <v>0</v>
      </c>
      <c r="X24" s="113">
        <v>0</v>
      </c>
      <c r="Y24" s="112">
        <f>Z24-X24</f>
        <v>0</v>
      </c>
      <c r="Z24" s="113">
        <v>0</v>
      </c>
      <c r="AA24" s="112">
        <f>(Z24/E24)*100</f>
        <v>0</v>
      </c>
    </row>
    <row r="25" spans="1:27" s="52" customFormat="1" ht="22.5" customHeight="1" thickTop="1" thickBot="1" x14ac:dyDescent="0.3">
      <c r="A25" s="80"/>
      <c r="B25" s="81"/>
      <c r="C25" s="90" t="s">
        <v>351</v>
      </c>
      <c r="D25" s="88">
        <f>SUM(D8:D24)</f>
        <v>89440</v>
      </c>
      <c r="E25" s="188">
        <f>SUM(E8:E24)</f>
        <v>92809.8</v>
      </c>
      <c r="F25" s="208">
        <f>SUM(F8:F24)</f>
        <v>13285.800000000001</v>
      </c>
      <c r="G25" s="88">
        <f t="shared" ref="G25" si="41">SUM(G8:G21)</f>
        <v>5045.4000000000005</v>
      </c>
      <c r="H25" s="208">
        <f>SUM(H8:H24)</f>
        <v>19992.900000000001</v>
      </c>
      <c r="I25" s="88">
        <f>SUM(I8:I24)</f>
        <v>5676.9000000000015</v>
      </c>
      <c r="J25" s="208">
        <f t="shared" ref="J25:AA25" si="42">SUM(J8:J24)</f>
        <v>27454.1</v>
      </c>
      <c r="K25" s="88">
        <f t="shared" si="42"/>
        <v>5174.2999999999993</v>
      </c>
      <c r="L25" s="208">
        <f t="shared" si="42"/>
        <v>34263</v>
      </c>
      <c r="M25" s="88">
        <f t="shared" si="42"/>
        <v>7228.8</v>
      </c>
      <c r="N25" s="208">
        <f t="shared" si="42"/>
        <v>41491.799999999996</v>
      </c>
      <c r="O25" s="88">
        <f t="shared" si="42"/>
        <v>-31659.199999999997</v>
      </c>
      <c r="P25" s="208">
        <f t="shared" si="42"/>
        <v>0</v>
      </c>
      <c r="Q25" s="88">
        <f t="shared" si="42"/>
        <v>57352.700000000004</v>
      </c>
      <c r="R25" s="208">
        <f t="shared" si="42"/>
        <v>57352.700000000004</v>
      </c>
      <c r="S25" s="88">
        <f t="shared" si="42"/>
        <v>-57352.700000000004</v>
      </c>
      <c r="T25" s="208">
        <f t="shared" si="42"/>
        <v>0</v>
      </c>
      <c r="U25" s="88">
        <f t="shared" si="42"/>
        <v>0</v>
      </c>
      <c r="V25" s="208">
        <f t="shared" si="42"/>
        <v>0</v>
      </c>
      <c r="W25" s="88">
        <f t="shared" si="42"/>
        <v>0</v>
      </c>
      <c r="X25" s="208">
        <f t="shared" si="42"/>
        <v>0</v>
      </c>
      <c r="Y25" s="88">
        <f t="shared" si="42"/>
        <v>0</v>
      </c>
      <c r="Z25" s="208">
        <f t="shared" si="42"/>
        <v>0</v>
      </c>
      <c r="AA25" s="88" t="e">
        <f t="shared" si="42"/>
        <v>#DIV/0!</v>
      </c>
    </row>
    <row r="26" spans="1:27" s="52" customFormat="1" ht="12.75" customHeight="1" x14ac:dyDescent="0.2">
      <c r="A26" s="69"/>
      <c r="B26" s="70"/>
      <c r="C26" s="69"/>
      <c r="D26" s="56"/>
      <c r="E26" s="56"/>
    </row>
    <row r="27" spans="1:27" s="52" customFormat="1" ht="12.75" customHeight="1" thickBot="1" x14ac:dyDescent="0.25">
      <c r="A27" s="69"/>
      <c r="B27" s="70"/>
      <c r="C27" s="69"/>
      <c r="D27" s="56"/>
      <c r="E27" s="56"/>
    </row>
    <row r="28" spans="1:27" s="52" customFormat="1" ht="15.75" x14ac:dyDescent="0.25">
      <c r="A28" s="107" t="s">
        <v>14</v>
      </c>
      <c r="B28" s="108" t="s">
        <v>13</v>
      </c>
      <c r="C28" s="107" t="s">
        <v>12</v>
      </c>
      <c r="D28" s="238" t="s">
        <v>11</v>
      </c>
      <c r="E28" s="238" t="s">
        <v>11</v>
      </c>
      <c r="F28" s="20" t="s">
        <v>0</v>
      </c>
      <c r="G28" s="20" t="s">
        <v>0</v>
      </c>
      <c r="H28" s="20" t="s">
        <v>0</v>
      </c>
      <c r="I28" s="20" t="s">
        <v>0</v>
      </c>
      <c r="J28" s="20" t="s">
        <v>0</v>
      </c>
      <c r="K28" s="20" t="s">
        <v>0</v>
      </c>
      <c r="L28" s="20" t="s">
        <v>0</v>
      </c>
      <c r="M28" s="20" t="s">
        <v>0</v>
      </c>
      <c r="N28" s="20" t="s">
        <v>0</v>
      </c>
      <c r="O28" s="20" t="s">
        <v>0</v>
      </c>
      <c r="P28" s="20" t="s">
        <v>0</v>
      </c>
      <c r="Q28" s="20" t="s">
        <v>0</v>
      </c>
      <c r="R28" s="20" t="s">
        <v>0</v>
      </c>
      <c r="S28" s="20" t="s">
        <v>0</v>
      </c>
      <c r="T28" s="20" t="s">
        <v>0</v>
      </c>
      <c r="U28" s="20" t="s">
        <v>0</v>
      </c>
      <c r="V28" s="20" t="s">
        <v>0</v>
      </c>
      <c r="W28" s="20" t="s">
        <v>0</v>
      </c>
      <c r="X28" s="20" t="s">
        <v>0</v>
      </c>
      <c r="Y28" s="20" t="s">
        <v>0</v>
      </c>
      <c r="Z28" s="20" t="s">
        <v>0</v>
      </c>
      <c r="AA28" s="114" t="s">
        <v>359</v>
      </c>
    </row>
    <row r="29" spans="1:27" s="52" customFormat="1" ht="15.75" customHeight="1" thickBot="1" x14ac:dyDescent="0.3">
      <c r="A29" s="109"/>
      <c r="B29" s="110"/>
      <c r="C29" s="111"/>
      <c r="D29" s="239" t="s">
        <v>10</v>
      </c>
      <c r="E29" s="239" t="s">
        <v>9</v>
      </c>
      <c r="F29" s="225" t="s">
        <v>535</v>
      </c>
      <c r="G29" s="225" t="s">
        <v>536</v>
      </c>
      <c r="H29" s="225" t="s">
        <v>537</v>
      </c>
      <c r="I29" s="225" t="s">
        <v>538</v>
      </c>
      <c r="J29" s="225" t="s">
        <v>539</v>
      </c>
      <c r="K29" s="225" t="s">
        <v>540</v>
      </c>
      <c r="L29" s="225" t="s">
        <v>541</v>
      </c>
      <c r="M29" s="225" t="s">
        <v>542</v>
      </c>
      <c r="N29" s="225" t="s">
        <v>543</v>
      </c>
      <c r="O29" s="225" t="s">
        <v>544</v>
      </c>
      <c r="P29" s="225" t="s">
        <v>545</v>
      </c>
      <c r="Q29" s="225" t="s">
        <v>546</v>
      </c>
      <c r="R29" s="225" t="s">
        <v>547</v>
      </c>
      <c r="S29" s="225" t="s">
        <v>548</v>
      </c>
      <c r="T29" s="225" t="s">
        <v>549</v>
      </c>
      <c r="U29" s="225" t="s">
        <v>550</v>
      </c>
      <c r="V29" s="225" t="s">
        <v>551</v>
      </c>
      <c r="W29" s="225" t="s">
        <v>552</v>
      </c>
      <c r="X29" s="225" t="s">
        <v>553</v>
      </c>
      <c r="Y29" s="225" t="s">
        <v>554</v>
      </c>
      <c r="Z29" s="225" t="s">
        <v>555</v>
      </c>
      <c r="AA29" s="115" t="s">
        <v>360</v>
      </c>
    </row>
    <row r="30" spans="1:27" s="52" customFormat="1" ht="16.5" customHeight="1" thickTop="1" x14ac:dyDescent="0.25">
      <c r="A30" s="58">
        <v>20</v>
      </c>
      <c r="B30" s="58"/>
      <c r="C30" s="87" t="s">
        <v>450</v>
      </c>
      <c r="D30" s="53"/>
      <c r="E30" s="197"/>
      <c r="F30" s="132"/>
      <c r="G30" s="130"/>
      <c r="H30" s="132"/>
      <c r="I30" s="130"/>
      <c r="J30" s="132"/>
      <c r="K30" s="130"/>
      <c r="L30" s="132"/>
      <c r="M30" s="130"/>
      <c r="N30" s="132"/>
      <c r="O30" s="130"/>
      <c r="P30" s="132"/>
      <c r="Q30" s="130"/>
      <c r="R30" s="132"/>
      <c r="S30" s="130"/>
      <c r="T30" s="132"/>
      <c r="U30" s="130"/>
      <c r="V30" s="132"/>
      <c r="W30" s="130"/>
      <c r="X30" s="132"/>
      <c r="Y30" s="130"/>
      <c r="Z30" s="132"/>
      <c r="AA30" s="130"/>
    </row>
    <row r="31" spans="1:27" s="52" customFormat="1" ht="16.5" customHeight="1" x14ac:dyDescent="0.2">
      <c r="A31" s="57"/>
      <c r="B31" s="57"/>
      <c r="C31" s="59"/>
      <c r="D31" s="54"/>
      <c r="E31" s="185"/>
      <c r="F31" s="133"/>
      <c r="G31" s="60"/>
      <c r="H31" s="133"/>
      <c r="I31" s="60"/>
      <c r="J31" s="133"/>
      <c r="K31" s="60"/>
      <c r="L31" s="133"/>
      <c r="M31" s="60"/>
      <c r="N31" s="133"/>
      <c r="O31" s="60"/>
      <c r="P31" s="133"/>
      <c r="Q31" s="60"/>
      <c r="R31" s="133"/>
      <c r="S31" s="60"/>
      <c r="T31" s="133"/>
      <c r="U31" s="60"/>
      <c r="V31" s="133"/>
      <c r="W31" s="60"/>
      <c r="X31" s="133"/>
      <c r="Y31" s="60"/>
      <c r="Z31" s="133"/>
      <c r="AA31" s="60"/>
    </row>
    <row r="32" spans="1:27" s="52" customFormat="1" ht="15" hidden="1" customHeight="1" x14ac:dyDescent="0.2">
      <c r="A32" s="60"/>
      <c r="B32" s="72">
        <v>3541</v>
      </c>
      <c r="C32" s="60" t="s">
        <v>152</v>
      </c>
      <c r="D32" s="54">
        <v>0</v>
      </c>
      <c r="E32" s="185">
        <v>0</v>
      </c>
      <c r="F32" s="113">
        <v>0</v>
      </c>
      <c r="G32" s="112">
        <f t="shared" ref="G32" si="43">H32-F32</f>
        <v>0</v>
      </c>
      <c r="H32" s="113">
        <v>0</v>
      </c>
      <c r="I32" s="120">
        <f t="shared" ref="I32" si="44">J32-H32</f>
        <v>0</v>
      </c>
      <c r="J32" s="113">
        <v>0</v>
      </c>
      <c r="K32" s="120">
        <f t="shared" ref="K32" si="45">L32-J32</f>
        <v>0</v>
      </c>
      <c r="L32" s="113">
        <v>0</v>
      </c>
      <c r="M32" s="120">
        <f t="shared" ref="M32:M35" si="46">N32-L32</f>
        <v>0</v>
      </c>
      <c r="N32" s="113">
        <v>0</v>
      </c>
      <c r="O32" s="120">
        <f t="shared" ref="O32" si="47">P32-N32</f>
        <v>0</v>
      </c>
      <c r="P32" s="113">
        <v>0</v>
      </c>
      <c r="Q32" s="120">
        <f t="shared" ref="Q32:Q60" si="48">R32-P32</f>
        <v>0</v>
      </c>
      <c r="R32" s="113">
        <v>0</v>
      </c>
      <c r="S32" s="120">
        <f t="shared" ref="S32:S60" si="49">T32-R32</f>
        <v>0</v>
      </c>
      <c r="T32" s="113">
        <v>0</v>
      </c>
      <c r="U32" s="112">
        <f t="shared" ref="U32:U60" si="50">V32-T32</f>
        <v>0</v>
      </c>
      <c r="V32" s="113">
        <v>0</v>
      </c>
      <c r="W32" s="112">
        <f t="shared" ref="W32" si="51">X32-V32</f>
        <v>0</v>
      </c>
      <c r="X32" s="113">
        <v>0</v>
      </c>
      <c r="Y32" s="112">
        <f t="shared" ref="Y32" si="52">Z32-X32</f>
        <v>0</v>
      </c>
      <c r="Z32" s="113">
        <v>0</v>
      </c>
      <c r="AA32" s="120" t="e">
        <f t="shared" ref="AA32:AA60" si="53">(Z32/E32)*100</f>
        <v>#DIV/0!</v>
      </c>
    </row>
    <row r="33" spans="1:27" s="52" customFormat="1" ht="15" customHeight="1" x14ac:dyDescent="0.2">
      <c r="A33" s="60"/>
      <c r="B33" s="72">
        <v>3599</v>
      </c>
      <c r="C33" s="60" t="s">
        <v>153</v>
      </c>
      <c r="D33" s="54">
        <v>5</v>
      </c>
      <c r="E33" s="185">
        <v>5</v>
      </c>
      <c r="F33" s="113">
        <v>0</v>
      </c>
      <c r="G33" s="112">
        <f>H33-F33</f>
        <v>0</v>
      </c>
      <c r="H33" s="113">
        <v>0</v>
      </c>
      <c r="I33" s="112">
        <f>J33-H33</f>
        <v>0</v>
      </c>
      <c r="J33" s="113">
        <v>0</v>
      </c>
      <c r="K33" s="112">
        <f>L33-J33</f>
        <v>0</v>
      </c>
      <c r="L33" s="113">
        <v>0</v>
      </c>
      <c r="M33" s="112">
        <f t="shared" si="46"/>
        <v>0</v>
      </c>
      <c r="N33" s="113">
        <v>0</v>
      </c>
      <c r="O33" s="112">
        <f>P33-N33</f>
        <v>0</v>
      </c>
      <c r="P33" s="113">
        <v>0</v>
      </c>
      <c r="Q33" s="112">
        <f t="shared" si="48"/>
        <v>1.1000000000000001</v>
      </c>
      <c r="R33" s="113">
        <v>1.1000000000000001</v>
      </c>
      <c r="S33" s="112">
        <f t="shared" si="49"/>
        <v>-1.1000000000000001</v>
      </c>
      <c r="T33" s="113">
        <v>0</v>
      </c>
      <c r="U33" s="112">
        <f t="shared" si="50"/>
        <v>0</v>
      </c>
      <c r="V33" s="113">
        <v>0</v>
      </c>
      <c r="W33" s="112">
        <f>X33-V33</f>
        <v>0</v>
      </c>
      <c r="X33" s="113">
        <v>0</v>
      </c>
      <c r="Y33" s="112">
        <f>Z33-X33</f>
        <v>0</v>
      </c>
      <c r="Z33" s="113">
        <v>0</v>
      </c>
      <c r="AA33" s="112">
        <f t="shared" si="53"/>
        <v>0</v>
      </c>
    </row>
    <row r="34" spans="1:27" s="52" customFormat="1" ht="15" hidden="1" customHeight="1" x14ac:dyDescent="0.2">
      <c r="A34" s="60"/>
      <c r="B34" s="72">
        <v>4193</v>
      </c>
      <c r="C34" s="60" t="s">
        <v>154</v>
      </c>
      <c r="D34" s="54">
        <v>0</v>
      </c>
      <c r="E34" s="185">
        <v>0</v>
      </c>
      <c r="F34" s="113">
        <v>0</v>
      </c>
      <c r="G34" s="112">
        <f>H34-F34</f>
        <v>0</v>
      </c>
      <c r="H34" s="113">
        <v>0</v>
      </c>
      <c r="I34" s="112">
        <f t="shared" ref="I34" si="54">J34-H34</f>
        <v>0</v>
      </c>
      <c r="J34" s="113">
        <v>0</v>
      </c>
      <c r="K34" s="112">
        <f>L34-J34</f>
        <v>0</v>
      </c>
      <c r="L34" s="113">
        <v>0</v>
      </c>
      <c r="M34" s="112">
        <f t="shared" si="46"/>
        <v>0</v>
      </c>
      <c r="N34" s="113">
        <v>0</v>
      </c>
      <c r="O34" s="112">
        <f>P34-N34</f>
        <v>0</v>
      </c>
      <c r="P34" s="113">
        <v>0</v>
      </c>
      <c r="Q34" s="112">
        <f t="shared" si="48"/>
        <v>0</v>
      </c>
      <c r="R34" s="113">
        <v>0</v>
      </c>
      <c r="S34" s="112">
        <f t="shared" si="49"/>
        <v>0</v>
      </c>
      <c r="T34" s="113">
        <v>0</v>
      </c>
      <c r="U34" s="112">
        <f t="shared" si="50"/>
        <v>0</v>
      </c>
      <c r="V34" s="113">
        <v>0</v>
      </c>
      <c r="W34" s="112">
        <f t="shared" ref="W34" si="55">X34-V34</f>
        <v>0</v>
      </c>
      <c r="X34" s="113">
        <v>0</v>
      </c>
      <c r="Y34" s="112">
        <f t="shared" ref="Y34" si="56">Z34-X34</f>
        <v>0</v>
      </c>
      <c r="Z34" s="113">
        <v>0</v>
      </c>
      <c r="AA34" s="112" t="e">
        <f t="shared" si="53"/>
        <v>#DIV/0!</v>
      </c>
    </row>
    <row r="35" spans="1:27" s="52" customFormat="1" ht="15" hidden="1" customHeight="1" x14ac:dyDescent="0.2">
      <c r="A35" s="60"/>
      <c r="B35" s="72">
        <v>3900</v>
      </c>
      <c r="C35" s="60" t="s">
        <v>420</v>
      </c>
      <c r="D35" s="54">
        <v>0</v>
      </c>
      <c r="E35" s="185">
        <v>0</v>
      </c>
      <c r="F35" s="113">
        <v>0</v>
      </c>
      <c r="G35" s="112">
        <f>H35-F35</f>
        <v>0</v>
      </c>
      <c r="H35" s="113">
        <v>0</v>
      </c>
      <c r="I35" s="112">
        <f>J35-H35</f>
        <v>0</v>
      </c>
      <c r="J35" s="113">
        <v>0</v>
      </c>
      <c r="K35" s="112">
        <f>L35-J35</f>
        <v>0</v>
      </c>
      <c r="L35" s="113">
        <v>0</v>
      </c>
      <c r="M35" s="112">
        <f t="shared" si="46"/>
        <v>0</v>
      </c>
      <c r="N35" s="113">
        <v>0</v>
      </c>
      <c r="O35" s="112">
        <f>P35-N35</f>
        <v>0</v>
      </c>
      <c r="P35" s="113">
        <v>0</v>
      </c>
      <c r="Q35" s="112">
        <f t="shared" si="48"/>
        <v>0</v>
      </c>
      <c r="R35" s="113">
        <v>0</v>
      </c>
      <c r="S35" s="112">
        <f t="shared" si="49"/>
        <v>0</v>
      </c>
      <c r="T35" s="113">
        <v>0</v>
      </c>
      <c r="U35" s="112">
        <f t="shared" si="50"/>
        <v>0</v>
      </c>
      <c r="V35" s="113">
        <v>0</v>
      </c>
      <c r="W35" s="112">
        <f>X35-V35</f>
        <v>0</v>
      </c>
      <c r="X35" s="113">
        <v>0</v>
      </c>
      <c r="Y35" s="112">
        <f>Z35-X35</f>
        <v>0</v>
      </c>
      <c r="Z35" s="113">
        <v>0</v>
      </c>
      <c r="AA35" s="112" t="e">
        <f t="shared" si="53"/>
        <v>#DIV/0!</v>
      </c>
    </row>
    <row r="36" spans="1:27" s="52" customFormat="1" ht="15" x14ac:dyDescent="0.2">
      <c r="A36" s="79"/>
      <c r="B36" s="72">
        <v>4312</v>
      </c>
      <c r="C36" s="60" t="s">
        <v>264</v>
      </c>
      <c r="D36" s="54">
        <v>354</v>
      </c>
      <c r="E36" s="185">
        <v>359</v>
      </c>
      <c r="F36" s="113">
        <v>16.600000000000001</v>
      </c>
      <c r="G36" s="112">
        <f t="shared" ref="G36:G40" si="57">H36-F36</f>
        <v>16.899999999999999</v>
      </c>
      <c r="H36" s="113">
        <v>33.5</v>
      </c>
      <c r="I36" s="112">
        <f>J36-H36</f>
        <v>25.4</v>
      </c>
      <c r="J36" s="113">
        <v>58.9</v>
      </c>
      <c r="K36" s="112">
        <f>L36-J36</f>
        <v>32.300000000000004</v>
      </c>
      <c r="L36" s="113">
        <v>91.2</v>
      </c>
      <c r="M36" s="112">
        <v>0.1</v>
      </c>
      <c r="N36" s="113">
        <v>132.80000000000001</v>
      </c>
      <c r="O36" s="112">
        <f>P36-N36</f>
        <v>-132.80000000000001</v>
      </c>
      <c r="P36" s="113">
        <v>0</v>
      </c>
      <c r="Q36" s="112">
        <f t="shared" si="48"/>
        <v>197.8</v>
      </c>
      <c r="R36" s="113">
        <v>197.8</v>
      </c>
      <c r="S36" s="112">
        <f t="shared" si="49"/>
        <v>-197.8</v>
      </c>
      <c r="T36" s="113">
        <v>0</v>
      </c>
      <c r="U36" s="112">
        <f t="shared" si="50"/>
        <v>0</v>
      </c>
      <c r="V36" s="113">
        <v>0</v>
      </c>
      <c r="W36" s="112">
        <v>0</v>
      </c>
      <c r="X36" s="113">
        <v>0</v>
      </c>
      <c r="Y36" s="112">
        <f t="shared" ref="Y36:Y40" si="58">Z36-X36</f>
        <v>0</v>
      </c>
      <c r="Z36" s="113">
        <v>0</v>
      </c>
      <c r="AA36" s="112">
        <f t="shared" si="53"/>
        <v>0</v>
      </c>
    </row>
    <row r="37" spans="1:27" s="52" customFormat="1" ht="15" x14ac:dyDescent="0.2">
      <c r="A37" s="79"/>
      <c r="B37" s="72">
        <v>4319</v>
      </c>
      <c r="C37" s="60" t="s">
        <v>323</v>
      </c>
      <c r="D37" s="54">
        <v>464</v>
      </c>
      <c r="E37" s="185">
        <v>464</v>
      </c>
      <c r="F37" s="113">
        <v>73.099999999999994</v>
      </c>
      <c r="G37" s="112">
        <f t="shared" si="57"/>
        <v>23.800000000000011</v>
      </c>
      <c r="H37" s="113">
        <v>96.9</v>
      </c>
      <c r="I37" s="112">
        <f>J37-H37</f>
        <v>37.299999999999983</v>
      </c>
      <c r="J37" s="113">
        <v>134.19999999999999</v>
      </c>
      <c r="K37" s="112">
        <f>L37-J37</f>
        <v>36.300000000000011</v>
      </c>
      <c r="L37" s="113">
        <v>170.5</v>
      </c>
      <c r="M37" s="112">
        <f t="shared" ref="M37:M60" si="59">N37-L37</f>
        <v>37.300000000000011</v>
      </c>
      <c r="N37" s="113">
        <v>207.8</v>
      </c>
      <c r="O37" s="30">
        <v>0</v>
      </c>
      <c r="P37" s="113">
        <v>0</v>
      </c>
      <c r="Q37" s="112">
        <f t="shared" si="48"/>
        <v>281.39999999999998</v>
      </c>
      <c r="R37" s="113">
        <v>281.39999999999998</v>
      </c>
      <c r="S37" s="112">
        <f t="shared" si="49"/>
        <v>-281.39999999999998</v>
      </c>
      <c r="T37" s="113">
        <v>0</v>
      </c>
      <c r="U37" s="112">
        <f t="shared" si="50"/>
        <v>0</v>
      </c>
      <c r="V37" s="113">
        <v>0</v>
      </c>
      <c r="W37" s="112">
        <f t="shared" ref="W37:W40" si="60">X37-V37</f>
        <v>0</v>
      </c>
      <c r="X37" s="113">
        <v>0</v>
      </c>
      <c r="Y37" s="112">
        <f t="shared" si="58"/>
        <v>0</v>
      </c>
      <c r="Z37" s="113">
        <v>0</v>
      </c>
      <c r="AA37" s="112">
        <f t="shared" si="53"/>
        <v>0</v>
      </c>
    </row>
    <row r="38" spans="1:27" s="52" customFormat="1" ht="15" x14ac:dyDescent="0.2">
      <c r="A38" s="79"/>
      <c r="B38" s="72">
        <v>4329</v>
      </c>
      <c r="C38" s="60" t="s">
        <v>155</v>
      </c>
      <c r="D38" s="54">
        <v>15</v>
      </c>
      <c r="E38" s="185">
        <v>15</v>
      </c>
      <c r="F38" s="113">
        <v>7.5</v>
      </c>
      <c r="G38" s="112">
        <f t="shared" si="57"/>
        <v>0</v>
      </c>
      <c r="H38" s="113">
        <v>7.5</v>
      </c>
      <c r="I38" s="30">
        <v>0</v>
      </c>
      <c r="J38" s="113">
        <v>7.5</v>
      </c>
      <c r="K38" s="30">
        <v>0</v>
      </c>
      <c r="L38" s="113">
        <v>7.5</v>
      </c>
      <c r="M38" s="112">
        <f t="shared" si="59"/>
        <v>0</v>
      </c>
      <c r="N38" s="113">
        <v>7.5</v>
      </c>
      <c r="O38" s="30">
        <v>0</v>
      </c>
      <c r="P38" s="113">
        <v>0</v>
      </c>
      <c r="Q38" s="112">
        <f t="shared" si="48"/>
        <v>15</v>
      </c>
      <c r="R38" s="113">
        <v>15</v>
      </c>
      <c r="S38" s="112">
        <f t="shared" si="49"/>
        <v>-15</v>
      </c>
      <c r="T38" s="113">
        <v>0</v>
      </c>
      <c r="U38" s="112">
        <f t="shared" si="50"/>
        <v>0</v>
      </c>
      <c r="V38" s="113">
        <v>0</v>
      </c>
      <c r="W38" s="112">
        <f t="shared" si="60"/>
        <v>0</v>
      </c>
      <c r="X38" s="113">
        <v>0</v>
      </c>
      <c r="Y38" s="112">
        <f t="shared" si="58"/>
        <v>0</v>
      </c>
      <c r="Z38" s="113">
        <v>0</v>
      </c>
      <c r="AA38" s="112">
        <f t="shared" si="53"/>
        <v>0</v>
      </c>
    </row>
    <row r="39" spans="1:27" s="52" customFormat="1" ht="15" hidden="1" x14ac:dyDescent="0.2">
      <c r="A39" s="60"/>
      <c r="B39" s="72">
        <v>4333</v>
      </c>
      <c r="C39" s="60" t="s">
        <v>156</v>
      </c>
      <c r="D39" s="54">
        <v>0</v>
      </c>
      <c r="E39" s="185">
        <v>0</v>
      </c>
      <c r="F39" s="113">
        <v>0</v>
      </c>
      <c r="G39" s="112">
        <f t="shared" si="57"/>
        <v>0</v>
      </c>
      <c r="H39" s="113">
        <v>0</v>
      </c>
      <c r="I39" s="112">
        <f t="shared" ref="I39:I40" si="61">J39-H39</f>
        <v>0</v>
      </c>
      <c r="J39" s="113">
        <v>0</v>
      </c>
      <c r="K39" s="112">
        <f t="shared" ref="K39:K40" si="62">L39-J39</f>
        <v>0</v>
      </c>
      <c r="L39" s="113">
        <v>0</v>
      </c>
      <c r="M39" s="112">
        <f t="shared" si="59"/>
        <v>0</v>
      </c>
      <c r="N39" s="113">
        <v>0</v>
      </c>
      <c r="O39" s="112">
        <f t="shared" ref="O39:O40" si="63">P39-N39</f>
        <v>0</v>
      </c>
      <c r="P39" s="113">
        <v>0</v>
      </c>
      <c r="Q39" s="112">
        <f t="shared" si="48"/>
        <v>0</v>
      </c>
      <c r="R39" s="113">
        <v>0</v>
      </c>
      <c r="S39" s="112">
        <f t="shared" si="49"/>
        <v>0</v>
      </c>
      <c r="T39" s="113">
        <v>0</v>
      </c>
      <c r="U39" s="112">
        <f t="shared" si="50"/>
        <v>0</v>
      </c>
      <c r="V39" s="113">
        <v>0</v>
      </c>
      <c r="W39" s="112">
        <f t="shared" si="60"/>
        <v>0</v>
      </c>
      <c r="X39" s="113">
        <v>0</v>
      </c>
      <c r="Y39" s="112">
        <f t="shared" si="58"/>
        <v>0</v>
      </c>
      <c r="Z39" s="113">
        <v>0</v>
      </c>
      <c r="AA39" s="112" t="e">
        <f t="shared" si="53"/>
        <v>#DIV/0!</v>
      </c>
    </row>
    <row r="40" spans="1:27" s="52" customFormat="1" ht="15" x14ac:dyDescent="0.2">
      <c r="A40" s="60"/>
      <c r="B40" s="72">
        <v>4339</v>
      </c>
      <c r="C40" s="60" t="s">
        <v>157</v>
      </c>
      <c r="D40" s="54">
        <v>4244</v>
      </c>
      <c r="E40" s="185">
        <v>11372.3</v>
      </c>
      <c r="F40" s="113">
        <v>1822.7</v>
      </c>
      <c r="G40" s="112">
        <f t="shared" si="57"/>
        <v>572.60000000000014</v>
      </c>
      <c r="H40" s="113">
        <v>2395.3000000000002</v>
      </c>
      <c r="I40" s="120">
        <f t="shared" si="61"/>
        <v>798.19999999999982</v>
      </c>
      <c r="J40" s="113">
        <v>3193.5</v>
      </c>
      <c r="K40" s="120">
        <f t="shared" si="62"/>
        <v>621.80000000000018</v>
      </c>
      <c r="L40" s="113">
        <v>3815.3</v>
      </c>
      <c r="M40" s="120">
        <f t="shared" si="59"/>
        <v>632.80000000000018</v>
      </c>
      <c r="N40" s="113">
        <v>4448.1000000000004</v>
      </c>
      <c r="O40" s="120">
        <f t="shared" si="63"/>
        <v>-4448.1000000000004</v>
      </c>
      <c r="P40" s="113">
        <v>0</v>
      </c>
      <c r="Q40" s="120">
        <f t="shared" si="48"/>
        <v>6071.2</v>
      </c>
      <c r="R40" s="113">
        <v>6071.2</v>
      </c>
      <c r="S40" s="120">
        <f t="shared" si="49"/>
        <v>-6071.2</v>
      </c>
      <c r="T40" s="113">
        <v>0</v>
      </c>
      <c r="U40" s="112">
        <f t="shared" si="50"/>
        <v>0</v>
      </c>
      <c r="V40" s="113">
        <v>0</v>
      </c>
      <c r="W40" s="112">
        <f t="shared" si="60"/>
        <v>0</v>
      </c>
      <c r="X40" s="113">
        <v>0</v>
      </c>
      <c r="Y40" s="112">
        <f t="shared" si="58"/>
        <v>0</v>
      </c>
      <c r="Z40" s="113">
        <v>0</v>
      </c>
      <c r="AA40" s="120">
        <f t="shared" si="53"/>
        <v>0</v>
      </c>
    </row>
    <row r="41" spans="1:27" s="52" customFormat="1" ht="15" customHeight="1" x14ac:dyDescent="0.2">
      <c r="A41" s="60"/>
      <c r="B41" s="72">
        <v>4342</v>
      </c>
      <c r="C41" s="60" t="s">
        <v>158</v>
      </c>
      <c r="D41" s="54">
        <v>20</v>
      </c>
      <c r="E41" s="185">
        <v>911.8</v>
      </c>
      <c r="F41" s="113">
        <v>41.6</v>
      </c>
      <c r="G41" s="112">
        <f>H41-F41</f>
        <v>0</v>
      </c>
      <c r="H41" s="113">
        <v>41.6</v>
      </c>
      <c r="I41" s="112">
        <f>J41-H41</f>
        <v>0</v>
      </c>
      <c r="J41" s="113">
        <v>41.6</v>
      </c>
      <c r="K41" s="112">
        <f>L41-J41</f>
        <v>22.1</v>
      </c>
      <c r="L41" s="113">
        <v>63.7</v>
      </c>
      <c r="M41" s="112">
        <f t="shared" si="59"/>
        <v>19.799999999999997</v>
      </c>
      <c r="N41" s="113">
        <v>83.5</v>
      </c>
      <c r="O41" s="112">
        <f>P41-N41</f>
        <v>-83.5</v>
      </c>
      <c r="P41" s="113">
        <v>0</v>
      </c>
      <c r="Q41" s="112">
        <f t="shared" si="48"/>
        <v>265.3</v>
      </c>
      <c r="R41" s="113">
        <v>265.3</v>
      </c>
      <c r="S41" s="112">
        <f t="shared" si="49"/>
        <v>-265.3</v>
      </c>
      <c r="T41" s="113">
        <v>0</v>
      </c>
      <c r="U41" s="112">
        <f t="shared" si="50"/>
        <v>0</v>
      </c>
      <c r="V41" s="113">
        <v>0</v>
      </c>
      <c r="W41" s="112">
        <f>X41-V41</f>
        <v>0</v>
      </c>
      <c r="X41" s="113">
        <v>0</v>
      </c>
      <c r="Y41" s="112">
        <f>Z41-X41</f>
        <v>0</v>
      </c>
      <c r="Z41" s="113">
        <v>0</v>
      </c>
      <c r="AA41" s="112">
        <f t="shared" si="53"/>
        <v>0</v>
      </c>
    </row>
    <row r="42" spans="1:27" s="52" customFormat="1" ht="15" customHeight="1" x14ac:dyDescent="0.2">
      <c r="A42" s="60"/>
      <c r="B42" s="72">
        <v>4343</v>
      </c>
      <c r="C42" s="60" t="s">
        <v>159</v>
      </c>
      <c r="D42" s="54">
        <v>50</v>
      </c>
      <c r="E42" s="185">
        <v>46</v>
      </c>
      <c r="F42" s="113">
        <v>0</v>
      </c>
      <c r="G42" s="112">
        <f t="shared" ref="G42:G45" si="64">H42-F42</f>
        <v>0</v>
      </c>
      <c r="H42" s="113">
        <v>0</v>
      </c>
      <c r="I42" s="112">
        <f t="shared" ref="I42:I46" si="65">J42-H42</f>
        <v>0</v>
      </c>
      <c r="J42" s="113">
        <v>0</v>
      </c>
      <c r="K42" s="112">
        <f t="shared" ref="K42:K45" si="66">L42-J42</f>
        <v>0</v>
      </c>
      <c r="L42" s="113">
        <v>0</v>
      </c>
      <c r="M42" s="112">
        <f t="shared" si="59"/>
        <v>0</v>
      </c>
      <c r="N42" s="113">
        <v>0</v>
      </c>
      <c r="O42" s="112">
        <f t="shared" ref="O42:O45" si="67">P42-N42</f>
        <v>0</v>
      </c>
      <c r="P42" s="113">
        <v>0</v>
      </c>
      <c r="Q42" s="112">
        <f t="shared" si="48"/>
        <v>0</v>
      </c>
      <c r="R42" s="113">
        <v>0</v>
      </c>
      <c r="S42" s="112">
        <f t="shared" si="49"/>
        <v>0</v>
      </c>
      <c r="T42" s="113">
        <v>0</v>
      </c>
      <c r="U42" s="112">
        <f t="shared" si="50"/>
        <v>0</v>
      </c>
      <c r="V42" s="113">
        <v>0</v>
      </c>
      <c r="W42" s="112">
        <f t="shared" ref="W42:W51" si="68">X42-V42</f>
        <v>0</v>
      </c>
      <c r="X42" s="113">
        <v>0</v>
      </c>
      <c r="Y42" s="112">
        <f t="shared" ref="Y42:Y51" si="69">Z42-X42</f>
        <v>0</v>
      </c>
      <c r="Z42" s="113">
        <v>0</v>
      </c>
      <c r="AA42" s="112">
        <f t="shared" si="53"/>
        <v>0</v>
      </c>
    </row>
    <row r="43" spans="1:27" s="52" customFormat="1" ht="15" customHeight="1" x14ac:dyDescent="0.2">
      <c r="A43" s="60"/>
      <c r="B43" s="72">
        <v>4344</v>
      </c>
      <c r="C43" s="60" t="s">
        <v>281</v>
      </c>
      <c r="D43" s="54">
        <v>95</v>
      </c>
      <c r="E43" s="185">
        <v>115</v>
      </c>
      <c r="F43" s="113">
        <v>114.6</v>
      </c>
      <c r="G43" s="112">
        <f t="shared" si="64"/>
        <v>0</v>
      </c>
      <c r="H43" s="113">
        <v>114.6</v>
      </c>
      <c r="I43" s="112">
        <f t="shared" si="65"/>
        <v>0</v>
      </c>
      <c r="J43" s="113">
        <v>114.6</v>
      </c>
      <c r="K43" s="112">
        <f t="shared" si="66"/>
        <v>0</v>
      </c>
      <c r="L43" s="113">
        <v>114.6</v>
      </c>
      <c r="M43" s="112">
        <f t="shared" si="59"/>
        <v>-9.9999999999994316E-2</v>
      </c>
      <c r="N43" s="113">
        <v>114.5</v>
      </c>
      <c r="O43" s="112">
        <f t="shared" si="67"/>
        <v>-114.5</v>
      </c>
      <c r="P43" s="113">
        <v>0</v>
      </c>
      <c r="Q43" s="112">
        <f t="shared" si="48"/>
        <v>114.6</v>
      </c>
      <c r="R43" s="113">
        <v>114.6</v>
      </c>
      <c r="S43" s="112">
        <f t="shared" si="49"/>
        <v>-114.6</v>
      </c>
      <c r="T43" s="113">
        <v>0</v>
      </c>
      <c r="U43" s="112">
        <f t="shared" si="50"/>
        <v>0</v>
      </c>
      <c r="V43" s="113">
        <v>0</v>
      </c>
      <c r="W43" s="112">
        <f t="shared" si="68"/>
        <v>0</v>
      </c>
      <c r="X43" s="113">
        <v>0</v>
      </c>
      <c r="Y43" s="112">
        <f t="shared" si="69"/>
        <v>0</v>
      </c>
      <c r="Z43" s="113">
        <v>0</v>
      </c>
      <c r="AA43" s="112">
        <f t="shared" si="53"/>
        <v>0</v>
      </c>
    </row>
    <row r="44" spans="1:27" s="52" customFormat="1" ht="15" customHeight="1" x14ac:dyDescent="0.2">
      <c r="A44" s="60"/>
      <c r="B44" s="72">
        <v>4349</v>
      </c>
      <c r="C44" s="60" t="s">
        <v>160</v>
      </c>
      <c r="D44" s="54">
        <v>1850</v>
      </c>
      <c r="E44" s="185">
        <v>1780</v>
      </c>
      <c r="F44" s="113">
        <v>386</v>
      </c>
      <c r="G44" s="112">
        <f t="shared" si="64"/>
        <v>301.29999999999995</v>
      </c>
      <c r="H44" s="113">
        <v>687.3</v>
      </c>
      <c r="I44" s="112">
        <f t="shared" si="65"/>
        <v>577.10000000000014</v>
      </c>
      <c r="J44" s="113">
        <v>1264.4000000000001</v>
      </c>
      <c r="K44" s="112">
        <f t="shared" si="66"/>
        <v>0</v>
      </c>
      <c r="L44" s="113">
        <v>1264.4000000000001</v>
      </c>
      <c r="M44" s="112">
        <f t="shared" si="59"/>
        <v>0</v>
      </c>
      <c r="N44" s="113">
        <v>1264.4000000000001</v>
      </c>
      <c r="O44" s="112">
        <f t="shared" si="67"/>
        <v>-1264.4000000000001</v>
      </c>
      <c r="P44" s="113">
        <v>0</v>
      </c>
      <c r="Q44" s="112">
        <f t="shared" si="48"/>
        <v>1364.6</v>
      </c>
      <c r="R44" s="113">
        <v>1364.6</v>
      </c>
      <c r="S44" s="112">
        <f t="shared" si="49"/>
        <v>-1364.6</v>
      </c>
      <c r="T44" s="113">
        <v>0</v>
      </c>
      <c r="U44" s="112">
        <f t="shared" si="50"/>
        <v>0</v>
      </c>
      <c r="V44" s="113">
        <v>0</v>
      </c>
      <c r="W44" s="112">
        <f t="shared" si="68"/>
        <v>0</v>
      </c>
      <c r="X44" s="113">
        <v>0</v>
      </c>
      <c r="Y44" s="112">
        <f t="shared" si="69"/>
        <v>0</v>
      </c>
      <c r="Z44" s="113">
        <v>0</v>
      </c>
      <c r="AA44" s="112">
        <f t="shared" si="53"/>
        <v>0</v>
      </c>
    </row>
    <row r="45" spans="1:27" s="52" customFormat="1" ht="15" customHeight="1" x14ac:dyDescent="0.2">
      <c r="A45" s="79"/>
      <c r="B45" s="82">
        <v>4351</v>
      </c>
      <c r="C45" s="79" t="s">
        <v>161</v>
      </c>
      <c r="D45" s="54">
        <v>1554</v>
      </c>
      <c r="E45" s="185">
        <v>1564</v>
      </c>
      <c r="F45" s="113">
        <v>1562.2</v>
      </c>
      <c r="G45" s="112">
        <f t="shared" si="64"/>
        <v>9.9999999999909051E-2</v>
      </c>
      <c r="H45" s="113">
        <v>1562.3</v>
      </c>
      <c r="I45" s="112">
        <f t="shared" si="65"/>
        <v>0</v>
      </c>
      <c r="J45" s="113">
        <v>1562.3</v>
      </c>
      <c r="K45" s="112">
        <f t="shared" si="66"/>
        <v>0</v>
      </c>
      <c r="L45" s="113">
        <v>1562.3</v>
      </c>
      <c r="M45" s="112">
        <f t="shared" si="59"/>
        <v>0</v>
      </c>
      <c r="N45" s="113">
        <v>1562.3</v>
      </c>
      <c r="O45" s="112">
        <f t="shared" si="67"/>
        <v>-1562.3</v>
      </c>
      <c r="P45" s="113">
        <v>0</v>
      </c>
      <c r="Q45" s="112">
        <f t="shared" si="48"/>
        <v>1562.3</v>
      </c>
      <c r="R45" s="113">
        <v>1562.3</v>
      </c>
      <c r="S45" s="112">
        <f t="shared" si="49"/>
        <v>-1562.3</v>
      </c>
      <c r="T45" s="113">
        <v>0</v>
      </c>
      <c r="U45" s="112">
        <f t="shared" si="50"/>
        <v>0</v>
      </c>
      <c r="V45" s="113">
        <v>0</v>
      </c>
      <c r="W45" s="112">
        <f t="shared" si="68"/>
        <v>0</v>
      </c>
      <c r="X45" s="113">
        <v>0</v>
      </c>
      <c r="Y45" s="112">
        <f t="shared" si="69"/>
        <v>0</v>
      </c>
      <c r="Z45" s="113">
        <v>0</v>
      </c>
      <c r="AA45" s="112">
        <f t="shared" si="53"/>
        <v>0</v>
      </c>
    </row>
    <row r="46" spans="1:27" s="52" customFormat="1" ht="15" hidden="1" customHeight="1" x14ac:dyDescent="0.2">
      <c r="A46" s="79"/>
      <c r="B46" s="82">
        <v>4353</v>
      </c>
      <c r="C46" s="79" t="s">
        <v>318</v>
      </c>
      <c r="D46" s="54">
        <v>0</v>
      </c>
      <c r="E46" s="185">
        <v>0</v>
      </c>
      <c r="F46" s="113">
        <v>0</v>
      </c>
      <c r="G46" s="112">
        <f>H46-F46</f>
        <v>0</v>
      </c>
      <c r="H46" s="113">
        <v>0</v>
      </c>
      <c r="I46" s="112">
        <f t="shared" si="65"/>
        <v>0</v>
      </c>
      <c r="J46" s="113">
        <v>0</v>
      </c>
      <c r="K46" s="112">
        <f>L46-J46</f>
        <v>0</v>
      </c>
      <c r="L46" s="113">
        <v>0</v>
      </c>
      <c r="M46" s="112">
        <f t="shared" si="59"/>
        <v>0</v>
      </c>
      <c r="N46" s="113">
        <v>0</v>
      </c>
      <c r="O46" s="112">
        <f>P46-N46</f>
        <v>0</v>
      </c>
      <c r="P46" s="113">
        <v>0</v>
      </c>
      <c r="Q46" s="112">
        <f t="shared" si="48"/>
        <v>0</v>
      </c>
      <c r="R46" s="113">
        <v>0</v>
      </c>
      <c r="S46" s="112">
        <f t="shared" si="49"/>
        <v>0</v>
      </c>
      <c r="T46" s="113">
        <v>0</v>
      </c>
      <c r="U46" s="112">
        <f t="shared" si="50"/>
        <v>0</v>
      </c>
      <c r="V46" s="113">
        <v>0</v>
      </c>
      <c r="W46" s="112">
        <f t="shared" si="68"/>
        <v>0</v>
      </c>
      <c r="X46" s="113">
        <v>0</v>
      </c>
      <c r="Y46" s="112">
        <f t="shared" si="69"/>
        <v>0</v>
      </c>
      <c r="Z46" s="113">
        <v>0</v>
      </c>
      <c r="AA46" s="112" t="e">
        <f t="shared" si="53"/>
        <v>#DIV/0!</v>
      </c>
    </row>
    <row r="47" spans="1:27" s="52" customFormat="1" ht="15" customHeight="1" x14ac:dyDescent="0.2">
      <c r="A47" s="79"/>
      <c r="B47" s="82">
        <v>4356</v>
      </c>
      <c r="C47" s="79" t="s">
        <v>265</v>
      </c>
      <c r="D47" s="54">
        <v>135</v>
      </c>
      <c r="E47" s="185">
        <v>145</v>
      </c>
      <c r="F47" s="113">
        <v>144.9</v>
      </c>
      <c r="G47" s="112">
        <f t="shared" ref="G47:G51" si="70">H47-F47</f>
        <v>0</v>
      </c>
      <c r="H47" s="113">
        <v>144.9</v>
      </c>
      <c r="I47" s="112">
        <f>J47-H47</f>
        <v>0</v>
      </c>
      <c r="J47" s="113">
        <v>144.9</v>
      </c>
      <c r="K47" s="112">
        <f>L47-J47</f>
        <v>0</v>
      </c>
      <c r="L47" s="113">
        <v>144.9</v>
      </c>
      <c r="M47" s="112">
        <f t="shared" si="59"/>
        <v>0</v>
      </c>
      <c r="N47" s="113">
        <v>144.9</v>
      </c>
      <c r="O47" s="112">
        <f>P47-N47</f>
        <v>-144.9</v>
      </c>
      <c r="P47" s="113">
        <v>0</v>
      </c>
      <c r="Q47" s="112">
        <f t="shared" si="48"/>
        <v>144.9</v>
      </c>
      <c r="R47" s="113">
        <v>144.9</v>
      </c>
      <c r="S47" s="112">
        <f t="shared" si="49"/>
        <v>-144.9</v>
      </c>
      <c r="T47" s="113">
        <v>0</v>
      </c>
      <c r="U47" s="112">
        <f t="shared" si="50"/>
        <v>0</v>
      </c>
      <c r="V47" s="113">
        <v>0</v>
      </c>
      <c r="W47" s="112">
        <f t="shared" si="68"/>
        <v>0</v>
      </c>
      <c r="X47" s="113">
        <v>0</v>
      </c>
      <c r="Y47" s="112">
        <f t="shared" si="69"/>
        <v>0</v>
      </c>
      <c r="Z47" s="113">
        <v>0</v>
      </c>
      <c r="AA47" s="112">
        <f t="shared" si="53"/>
        <v>0</v>
      </c>
    </row>
    <row r="48" spans="1:27" s="52" customFormat="1" ht="15" customHeight="1" x14ac:dyDescent="0.2">
      <c r="A48" s="79"/>
      <c r="B48" s="82">
        <v>4357</v>
      </c>
      <c r="C48" s="79" t="s">
        <v>564</v>
      </c>
      <c r="D48" s="54">
        <v>386</v>
      </c>
      <c r="E48" s="185">
        <v>386</v>
      </c>
      <c r="F48" s="113">
        <v>386</v>
      </c>
      <c r="G48" s="112">
        <f t="shared" si="70"/>
        <v>-0.10000000000002274</v>
      </c>
      <c r="H48" s="113">
        <v>385.9</v>
      </c>
      <c r="I48" s="112">
        <f>J48-H48</f>
        <v>0.10000000000002274</v>
      </c>
      <c r="J48" s="113">
        <v>386</v>
      </c>
      <c r="K48" s="112">
        <f>L48-J48</f>
        <v>-0.10000000000002274</v>
      </c>
      <c r="L48" s="113">
        <v>385.9</v>
      </c>
      <c r="M48" s="112">
        <f t="shared" si="59"/>
        <v>0</v>
      </c>
      <c r="N48" s="113">
        <v>385.9</v>
      </c>
      <c r="O48" s="30">
        <v>0</v>
      </c>
      <c r="P48" s="113">
        <v>0</v>
      </c>
      <c r="Q48" s="112">
        <f t="shared" si="48"/>
        <v>386</v>
      </c>
      <c r="R48" s="113">
        <v>386</v>
      </c>
      <c r="S48" s="112">
        <f t="shared" si="49"/>
        <v>-386</v>
      </c>
      <c r="T48" s="113">
        <v>0</v>
      </c>
      <c r="U48" s="112">
        <f t="shared" si="50"/>
        <v>0</v>
      </c>
      <c r="V48" s="113">
        <v>0</v>
      </c>
      <c r="W48" s="112">
        <f t="shared" si="68"/>
        <v>0</v>
      </c>
      <c r="X48" s="113">
        <v>0</v>
      </c>
      <c r="Y48" s="112">
        <f t="shared" si="69"/>
        <v>0</v>
      </c>
      <c r="Z48" s="113">
        <v>0</v>
      </c>
      <c r="AA48" s="112">
        <f t="shared" si="53"/>
        <v>0</v>
      </c>
    </row>
    <row r="49" spans="1:27" s="52" customFormat="1" ht="15" customHeight="1" x14ac:dyDescent="0.2">
      <c r="A49" s="79"/>
      <c r="B49" s="82">
        <v>4358</v>
      </c>
      <c r="C49" s="79" t="s">
        <v>269</v>
      </c>
      <c r="D49" s="54">
        <v>128</v>
      </c>
      <c r="E49" s="185">
        <v>128</v>
      </c>
      <c r="F49" s="113">
        <v>127.1</v>
      </c>
      <c r="G49" s="112">
        <f t="shared" si="70"/>
        <v>0</v>
      </c>
      <c r="H49" s="113">
        <v>127.1</v>
      </c>
      <c r="I49" s="30">
        <v>0</v>
      </c>
      <c r="J49" s="113">
        <v>127.1</v>
      </c>
      <c r="K49" s="30">
        <v>0</v>
      </c>
      <c r="L49" s="113">
        <v>127.1</v>
      </c>
      <c r="M49" s="112">
        <f t="shared" si="59"/>
        <v>0</v>
      </c>
      <c r="N49" s="113">
        <v>127.1</v>
      </c>
      <c r="O49" s="30">
        <v>0</v>
      </c>
      <c r="P49" s="113">
        <v>0</v>
      </c>
      <c r="Q49" s="112">
        <f t="shared" si="48"/>
        <v>127.1</v>
      </c>
      <c r="R49" s="113">
        <v>127.1</v>
      </c>
      <c r="S49" s="112">
        <f t="shared" si="49"/>
        <v>-127.1</v>
      </c>
      <c r="T49" s="113">
        <v>0</v>
      </c>
      <c r="U49" s="112">
        <f t="shared" si="50"/>
        <v>0</v>
      </c>
      <c r="V49" s="113">
        <v>0</v>
      </c>
      <c r="W49" s="112">
        <f t="shared" si="68"/>
        <v>0</v>
      </c>
      <c r="X49" s="113">
        <v>0</v>
      </c>
      <c r="Y49" s="112">
        <f t="shared" si="69"/>
        <v>0</v>
      </c>
      <c r="Z49" s="113">
        <v>0</v>
      </c>
      <c r="AA49" s="112">
        <f t="shared" si="53"/>
        <v>0</v>
      </c>
    </row>
    <row r="50" spans="1:27" s="52" customFormat="1" ht="15" customHeight="1" x14ac:dyDescent="0.2">
      <c r="A50" s="79"/>
      <c r="B50" s="82">
        <v>4359</v>
      </c>
      <c r="C50" s="79" t="s">
        <v>268</v>
      </c>
      <c r="D50" s="54">
        <v>33</v>
      </c>
      <c r="E50" s="185">
        <v>33</v>
      </c>
      <c r="F50" s="113">
        <v>32.700000000000003</v>
      </c>
      <c r="G50" s="112">
        <f t="shared" si="70"/>
        <v>0</v>
      </c>
      <c r="H50" s="113">
        <v>32.700000000000003</v>
      </c>
      <c r="I50" s="112">
        <f t="shared" ref="I50:I51" si="71">J50-H50</f>
        <v>0</v>
      </c>
      <c r="J50" s="113">
        <v>32.700000000000003</v>
      </c>
      <c r="K50" s="112">
        <f t="shared" ref="K50:K51" si="72">L50-J50</f>
        <v>0</v>
      </c>
      <c r="L50" s="113">
        <v>32.700000000000003</v>
      </c>
      <c r="M50" s="112">
        <f t="shared" si="59"/>
        <v>0</v>
      </c>
      <c r="N50" s="113">
        <v>32.700000000000003</v>
      </c>
      <c r="O50" s="112">
        <f t="shared" ref="O50:O51" si="73">P50-N50</f>
        <v>-32.700000000000003</v>
      </c>
      <c r="P50" s="113">
        <v>0</v>
      </c>
      <c r="Q50" s="112">
        <f t="shared" si="48"/>
        <v>32.700000000000003</v>
      </c>
      <c r="R50" s="113">
        <v>32.700000000000003</v>
      </c>
      <c r="S50" s="112">
        <f t="shared" si="49"/>
        <v>-32.700000000000003</v>
      </c>
      <c r="T50" s="113">
        <v>0</v>
      </c>
      <c r="U50" s="112">
        <f t="shared" si="50"/>
        <v>0</v>
      </c>
      <c r="V50" s="113">
        <v>0</v>
      </c>
      <c r="W50" s="112">
        <f t="shared" si="68"/>
        <v>0</v>
      </c>
      <c r="X50" s="113">
        <v>0</v>
      </c>
      <c r="Y50" s="112">
        <f t="shared" si="69"/>
        <v>0</v>
      </c>
      <c r="Z50" s="113">
        <v>0</v>
      </c>
      <c r="AA50" s="112">
        <f t="shared" si="53"/>
        <v>0</v>
      </c>
    </row>
    <row r="51" spans="1:27" s="52" customFormat="1" ht="15" customHeight="1" x14ac:dyDescent="0.2">
      <c r="A51" s="60"/>
      <c r="B51" s="72">
        <v>4371</v>
      </c>
      <c r="C51" s="89" t="s">
        <v>162</v>
      </c>
      <c r="D51" s="54">
        <v>29</v>
      </c>
      <c r="E51" s="185">
        <v>39</v>
      </c>
      <c r="F51" s="113">
        <v>30</v>
      </c>
      <c r="G51" s="112">
        <f t="shared" si="70"/>
        <v>0</v>
      </c>
      <c r="H51" s="113">
        <v>30</v>
      </c>
      <c r="I51" s="120">
        <f t="shared" si="71"/>
        <v>0</v>
      </c>
      <c r="J51" s="113">
        <v>30</v>
      </c>
      <c r="K51" s="120">
        <f t="shared" si="72"/>
        <v>0</v>
      </c>
      <c r="L51" s="113">
        <v>30</v>
      </c>
      <c r="M51" s="120">
        <f t="shared" si="59"/>
        <v>0</v>
      </c>
      <c r="N51" s="113">
        <v>30</v>
      </c>
      <c r="O51" s="120">
        <f t="shared" si="73"/>
        <v>-30</v>
      </c>
      <c r="P51" s="113">
        <v>0</v>
      </c>
      <c r="Q51" s="120">
        <f t="shared" si="48"/>
        <v>30</v>
      </c>
      <c r="R51" s="113">
        <v>30</v>
      </c>
      <c r="S51" s="120">
        <f t="shared" si="49"/>
        <v>-30</v>
      </c>
      <c r="T51" s="113">
        <v>0</v>
      </c>
      <c r="U51" s="112">
        <f t="shared" si="50"/>
        <v>0</v>
      </c>
      <c r="V51" s="113">
        <v>0</v>
      </c>
      <c r="W51" s="112">
        <f t="shared" si="68"/>
        <v>0</v>
      </c>
      <c r="X51" s="113">
        <v>0</v>
      </c>
      <c r="Y51" s="112">
        <f t="shared" si="69"/>
        <v>0</v>
      </c>
      <c r="Z51" s="119">
        <v>0</v>
      </c>
      <c r="AA51" s="120">
        <f t="shared" si="53"/>
        <v>0</v>
      </c>
    </row>
    <row r="52" spans="1:27" s="52" customFormat="1" ht="15" x14ac:dyDescent="0.2">
      <c r="A52" s="60"/>
      <c r="B52" s="72">
        <v>4372</v>
      </c>
      <c r="C52" s="60" t="s">
        <v>282</v>
      </c>
      <c r="D52" s="54">
        <v>33</v>
      </c>
      <c r="E52" s="185">
        <v>33</v>
      </c>
      <c r="F52" s="113">
        <v>0</v>
      </c>
      <c r="G52" s="112">
        <f>H52-F52</f>
        <v>18.5</v>
      </c>
      <c r="H52" s="113">
        <v>18.5</v>
      </c>
      <c r="I52" s="112">
        <f t="shared" ref="I52:I57" si="74">J52-H52</f>
        <v>0</v>
      </c>
      <c r="J52" s="113">
        <v>18.5</v>
      </c>
      <c r="K52" s="112">
        <f t="shared" ref="K52:K57" si="75">L52-J52</f>
        <v>0</v>
      </c>
      <c r="L52" s="113">
        <v>18.5</v>
      </c>
      <c r="M52" s="112">
        <f t="shared" ref="M52" si="76">N52-L52</f>
        <v>0</v>
      </c>
      <c r="N52" s="113">
        <v>18.5</v>
      </c>
      <c r="O52" s="112">
        <f>P52-N52</f>
        <v>-18.5</v>
      </c>
      <c r="P52" s="113">
        <v>0</v>
      </c>
      <c r="Q52" s="112">
        <f t="shared" ref="Q52" si="77">R52-P52</f>
        <v>18.5</v>
      </c>
      <c r="R52" s="113">
        <v>18.5</v>
      </c>
      <c r="S52" s="112">
        <f t="shared" ref="S52" si="78">T52-R52</f>
        <v>-18.5</v>
      </c>
      <c r="T52" s="113">
        <v>0</v>
      </c>
      <c r="U52" s="112">
        <f t="shared" ref="U52" si="79">V52-T52</f>
        <v>0</v>
      </c>
      <c r="V52" s="113">
        <v>0</v>
      </c>
      <c r="W52" s="112">
        <f>X52-V52</f>
        <v>0</v>
      </c>
      <c r="X52" s="113">
        <v>0</v>
      </c>
      <c r="Y52" s="112">
        <f>Z52-X52</f>
        <v>0</v>
      </c>
      <c r="Z52" s="113">
        <v>0</v>
      </c>
      <c r="AA52" s="112">
        <f t="shared" ref="AA52" si="80">(Z52/E52)*100</f>
        <v>0</v>
      </c>
    </row>
    <row r="53" spans="1:27" s="52" customFormat="1" ht="15" x14ac:dyDescent="0.2">
      <c r="A53" s="60"/>
      <c r="B53" s="72">
        <v>4374</v>
      </c>
      <c r="C53" s="60" t="s">
        <v>163</v>
      </c>
      <c r="D53" s="54">
        <v>95</v>
      </c>
      <c r="E53" s="185">
        <v>95</v>
      </c>
      <c r="F53" s="113">
        <v>94.6</v>
      </c>
      <c r="G53" s="112">
        <f>H53-F53</f>
        <v>0</v>
      </c>
      <c r="H53" s="113">
        <v>94.6</v>
      </c>
      <c r="I53" s="112">
        <f t="shared" si="74"/>
        <v>0</v>
      </c>
      <c r="J53" s="113">
        <v>94.6</v>
      </c>
      <c r="K53" s="112">
        <f t="shared" si="75"/>
        <v>0</v>
      </c>
      <c r="L53" s="113">
        <v>94.6</v>
      </c>
      <c r="M53" s="112">
        <f t="shared" si="59"/>
        <v>0</v>
      </c>
      <c r="N53" s="113">
        <v>94.6</v>
      </c>
      <c r="O53" s="112">
        <f>P53-N53</f>
        <v>-94.6</v>
      </c>
      <c r="P53" s="113">
        <v>0</v>
      </c>
      <c r="Q53" s="112">
        <f t="shared" si="48"/>
        <v>94.6</v>
      </c>
      <c r="R53" s="113">
        <v>94.6</v>
      </c>
      <c r="S53" s="112">
        <f t="shared" si="49"/>
        <v>-94.6</v>
      </c>
      <c r="T53" s="113">
        <v>0</v>
      </c>
      <c r="U53" s="112">
        <f t="shared" si="50"/>
        <v>0</v>
      </c>
      <c r="V53" s="113">
        <v>0</v>
      </c>
      <c r="W53" s="112">
        <f>X53-V53</f>
        <v>0</v>
      </c>
      <c r="X53" s="113">
        <v>0</v>
      </c>
      <c r="Y53" s="112">
        <f>Z53-X53</f>
        <v>0</v>
      </c>
      <c r="Z53" s="113">
        <v>0</v>
      </c>
      <c r="AA53" s="112">
        <f t="shared" si="53"/>
        <v>0</v>
      </c>
    </row>
    <row r="54" spans="1:27" s="52" customFormat="1" ht="15" x14ac:dyDescent="0.2">
      <c r="A54" s="60"/>
      <c r="B54" s="82">
        <v>4376</v>
      </c>
      <c r="C54" s="79" t="s">
        <v>406</v>
      </c>
      <c r="D54" s="54">
        <v>190</v>
      </c>
      <c r="E54" s="185">
        <v>190</v>
      </c>
      <c r="F54" s="113">
        <v>189.2</v>
      </c>
      <c r="G54" s="112">
        <f t="shared" ref="G54:G60" si="81">H54-F54</f>
        <v>-9.9999999999994316E-2</v>
      </c>
      <c r="H54" s="113">
        <v>189.1</v>
      </c>
      <c r="I54" s="112">
        <f t="shared" si="74"/>
        <v>9.9999999999994316E-2</v>
      </c>
      <c r="J54" s="113">
        <v>189.2</v>
      </c>
      <c r="K54" s="112">
        <f t="shared" si="75"/>
        <v>-9.9999999999994316E-2</v>
      </c>
      <c r="L54" s="113">
        <v>189.1</v>
      </c>
      <c r="M54" s="112">
        <f t="shared" si="59"/>
        <v>9.9999999999994316E-2</v>
      </c>
      <c r="N54" s="113">
        <v>189.2</v>
      </c>
      <c r="O54" s="112">
        <f>P54-N54</f>
        <v>-189.2</v>
      </c>
      <c r="P54" s="113">
        <v>0</v>
      </c>
      <c r="Q54" s="112">
        <f t="shared" si="48"/>
        <v>189.2</v>
      </c>
      <c r="R54" s="113">
        <v>189.2</v>
      </c>
      <c r="S54" s="112">
        <f t="shared" si="49"/>
        <v>-189.2</v>
      </c>
      <c r="T54" s="113">
        <v>0</v>
      </c>
      <c r="U54" s="112">
        <f t="shared" si="50"/>
        <v>0</v>
      </c>
      <c r="V54" s="113">
        <v>0</v>
      </c>
      <c r="W54" s="112">
        <f t="shared" ref="W54:W60" si="82">X54-V54</f>
        <v>0</v>
      </c>
      <c r="X54" s="113">
        <v>0</v>
      </c>
      <c r="Y54" s="112">
        <f t="shared" ref="Y54:Y60" si="83">Z54-X54</f>
        <v>0</v>
      </c>
      <c r="Z54" s="113">
        <v>0</v>
      </c>
      <c r="AA54" s="112">
        <f t="shared" si="53"/>
        <v>0</v>
      </c>
    </row>
    <row r="55" spans="1:27" s="52" customFormat="1" ht="15" hidden="1" x14ac:dyDescent="0.2">
      <c r="A55" s="60"/>
      <c r="B55" s="82">
        <v>4377</v>
      </c>
      <c r="C55" s="79" t="s">
        <v>462</v>
      </c>
      <c r="D55" s="54">
        <v>0</v>
      </c>
      <c r="E55" s="185">
        <v>0</v>
      </c>
      <c r="F55" s="113">
        <v>0</v>
      </c>
      <c r="G55" s="112">
        <f t="shared" si="81"/>
        <v>0</v>
      </c>
      <c r="H55" s="113">
        <v>0</v>
      </c>
      <c r="I55" s="112">
        <f t="shared" si="74"/>
        <v>0</v>
      </c>
      <c r="J55" s="113">
        <v>0</v>
      </c>
      <c r="K55" s="112">
        <f t="shared" si="75"/>
        <v>0</v>
      </c>
      <c r="L55" s="113">
        <v>0</v>
      </c>
      <c r="M55" s="112">
        <f t="shared" si="59"/>
        <v>0</v>
      </c>
      <c r="N55" s="113">
        <v>0</v>
      </c>
      <c r="O55" s="112">
        <f>P55-N55</f>
        <v>0</v>
      </c>
      <c r="P55" s="113">
        <v>0</v>
      </c>
      <c r="Q55" s="112">
        <f t="shared" si="48"/>
        <v>0</v>
      </c>
      <c r="R55" s="113">
        <v>0</v>
      </c>
      <c r="S55" s="112">
        <f t="shared" si="49"/>
        <v>0</v>
      </c>
      <c r="T55" s="113">
        <v>0</v>
      </c>
      <c r="U55" s="112">
        <f t="shared" si="50"/>
        <v>0</v>
      </c>
      <c r="V55" s="113">
        <v>0</v>
      </c>
      <c r="W55" s="112">
        <f t="shared" si="82"/>
        <v>0</v>
      </c>
      <c r="X55" s="113">
        <v>0</v>
      </c>
      <c r="Y55" s="112">
        <f t="shared" si="83"/>
        <v>0</v>
      </c>
      <c r="Z55" s="113">
        <v>0</v>
      </c>
      <c r="AA55" s="112" t="e">
        <f t="shared" si="53"/>
        <v>#DIV/0!</v>
      </c>
    </row>
    <row r="56" spans="1:27" s="52" customFormat="1" ht="15" x14ac:dyDescent="0.2">
      <c r="A56" s="60"/>
      <c r="B56" s="82">
        <v>4378</v>
      </c>
      <c r="C56" s="79" t="s">
        <v>283</v>
      </c>
      <c r="D56" s="54">
        <v>127</v>
      </c>
      <c r="E56" s="185">
        <v>127</v>
      </c>
      <c r="F56" s="113">
        <v>126.1</v>
      </c>
      <c r="G56" s="112">
        <f t="shared" si="81"/>
        <v>0</v>
      </c>
      <c r="H56" s="113">
        <v>126.1</v>
      </c>
      <c r="I56" s="112">
        <f t="shared" si="74"/>
        <v>0</v>
      </c>
      <c r="J56" s="113">
        <v>126.1</v>
      </c>
      <c r="K56" s="112">
        <f t="shared" si="75"/>
        <v>0</v>
      </c>
      <c r="L56" s="113">
        <v>126.1</v>
      </c>
      <c r="M56" s="112">
        <f t="shared" si="59"/>
        <v>0</v>
      </c>
      <c r="N56" s="113">
        <v>126.1</v>
      </c>
      <c r="O56" s="112">
        <f>P56-N56</f>
        <v>-126.1</v>
      </c>
      <c r="P56" s="113">
        <v>0</v>
      </c>
      <c r="Q56" s="112">
        <f t="shared" si="48"/>
        <v>126.1</v>
      </c>
      <c r="R56" s="113">
        <v>126.1</v>
      </c>
      <c r="S56" s="112">
        <f t="shared" si="49"/>
        <v>-126.1</v>
      </c>
      <c r="T56" s="113">
        <v>0</v>
      </c>
      <c r="U56" s="112">
        <f t="shared" si="50"/>
        <v>0</v>
      </c>
      <c r="V56" s="113">
        <v>0</v>
      </c>
      <c r="W56" s="112">
        <f t="shared" si="82"/>
        <v>0</v>
      </c>
      <c r="X56" s="113">
        <v>0</v>
      </c>
      <c r="Y56" s="112">
        <f t="shared" si="83"/>
        <v>0</v>
      </c>
      <c r="Z56" s="113">
        <v>0</v>
      </c>
      <c r="AA56" s="112">
        <f t="shared" si="53"/>
        <v>0</v>
      </c>
    </row>
    <row r="57" spans="1:27" s="52" customFormat="1" ht="15" x14ac:dyDescent="0.2">
      <c r="A57" s="79"/>
      <c r="B57" s="82">
        <v>4379</v>
      </c>
      <c r="C57" s="79" t="s">
        <v>270</v>
      </c>
      <c r="D57" s="54">
        <v>6331</v>
      </c>
      <c r="E57" s="185">
        <v>8076.9</v>
      </c>
      <c r="F57" s="113">
        <v>1418.5</v>
      </c>
      <c r="G57" s="112">
        <f t="shared" si="81"/>
        <v>501</v>
      </c>
      <c r="H57" s="113">
        <v>1919.5</v>
      </c>
      <c r="I57" s="112">
        <f t="shared" si="74"/>
        <v>385.5</v>
      </c>
      <c r="J57" s="113">
        <v>2305</v>
      </c>
      <c r="K57" s="112">
        <f t="shared" si="75"/>
        <v>377.69999999999982</v>
      </c>
      <c r="L57" s="113">
        <v>2682.7</v>
      </c>
      <c r="M57" s="112">
        <f t="shared" si="59"/>
        <v>422.70000000000027</v>
      </c>
      <c r="N57" s="113">
        <v>3105.4</v>
      </c>
      <c r="O57" s="30">
        <v>0</v>
      </c>
      <c r="P57" s="113">
        <v>0</v>
      </c>
      <c r="Q57" s="112">
        <f t="shared" si="48"/>
        <v>4283.8</v>
      </c>
      <c r="R57" s="113">
        <v>4283.8</v>
      </c>
      <c r="S57" s="112">
        <f t="shared" si="49"/>
        <v>-4283.8</v>
      </c>
      <c r="T57" s="113">
        <v>0</v>
      </c>
      <c r="U57" s="112">
        <f t="shared" si="50"/>
        <v>0</v>
      </c>
      <c r="V57" s="113">
        <v>0</v>
      </c>
      <c r="W57" s="112">
        <f t="shared" si="82"/>
        <v>0</v>
      </c>
      <c r="X57" s="113">
        <v>0</v>
      </c>
      <c r="Y57" s="112">
        <f t="shared" si="83"/>
        <v>0</v>
      </c>
      <c r="Z57" s="113">
        <v>0</v>
      </c>
      <c r="AA57" s="112">
        <f t="shared" si="53"/>
        <v>0</v>
      </c>
    </row>
    <row r="58" spans="1:27" s="52" customFormat="1" ht="15" x14ac:dyDescent="0.2">
      <c r="A58" s="79"/>
      <c r="B58" s="82">
        <v>4399</v>
      </c>
      <c r="C58" s="79" t="s">
        <v>164</v>
      </c>
      <c r="D58" s="54">
        <v>2405</v>
      </c>
      <c r="E58" s="185">
        <v>3827.3</v>
      </c>
      <c r="F58" s="113">
        <v>361.6</v>
      </c>
      <c r="G58" s="112">
        <f t="shared" si="81"/>
        <v>179.5</v>
      </c>
      <c r="H58" s="113">
        <v>541.1</v>
      </c>
      <c r="I58" s="30">
        <v>0</v>
      </c>
      <c r="J58" s="113">
        <v>776.8</v>
      </c>
      <c r="K58" s="30">
        <v>0</v>
      </c>
      <c r="L58" s="113">
        <v>934.8</v>
      </c>
      <c r="M58" s="112">
        <f t="shared" si="59"/>
        <v>178.79999999999995</v>
      </c>
      <c r="N58" s="113">
        <v>1113.5999999999999</v>
      </c>
      <c r="O58" s="30">
        <v>0</v>
      </c>
      <c r="P58" s="113">
        <v>0</v>
      </c>
      <c r="Q58" s="112">
        <f t="shared" si="48"/>
        <v>1521.8</v>
      </c>
      <c r="R58" s="113">
        <v>1521.8</v>
      </c>
      <c r="S58" s="112">
        <f t="shared" si="49"/>
        <v>-1521.8</v>
      </c>
      <c r="T58" s="113">
        <v>0</v>
      </c>
      <c r="U58" s="112">
        <f t="shared" si="50"/>
        <v>0</v>
      </c>
      <c r="V58" s="113">
        <v>0</v>
      </c>
      <c r="W58" s="112">
        <f t="shared" si="82"/>
        <v>0</v>
      </c>
      <c r="X58" s="113">
        <v>0</v>
      </c>
      <c r="Y58" s="112">
        <f t="shared" si="83"/>
        <v>0</v>
      </c>
      <c r="Z58" s="113">
        <v>0</v>
      </c>
      <c r="AA58" s="112">
        <f t="shared" si="53"/>
        <v>0</v>
      </c>
    </row>
    <row r="59" spans="1:27" s="52" customFormat="1" ht="15" x14ac:dyDescent="0.2">
      <c r="A59" s="79"/>
      <c r="B59" s="82">
        <v>6171</v>
      </c>
      <c r="C59" s="77" t="s">
        <v>187</v>
      </c>
      <c r="D59" s="54">
        <v>1941</v>
      </c>
      <c r="E59" s="185">
        <v>1941</v>
      </c>
      <c r="F59" s="113">
        <v>0</v>
      </c>
      <c r="G59" s="112">
        <f t="shared" ref="G59" si="84">H59-F59</f>
        <v>444.9</v>
      </c>
      <c r="H59" s="113">
        <v>444.9</v>
      </c>
      <c r="I59" s="30">
        <v>0</v>
      </c>
      <c r="J59" s="113">
        <v>598.6</v>
      </c>
      <c r="K59" s="30">
        <v>0</v>
      </c>
      <c r="L59" s="113">
        <v>802.9</v>
      </c>
      <c r="M59" s="112">
        <f t="shared" ref="M59" si="85">N59-L59</f>
        <v>157.5</v>
      </c>
      <c r="N59" s="113">
        <v>960.4</v>
      </c>
      <c r="O59" s="30">
        <v>0</v>
      </c>
      <c r="P59" s="113">
        <v>0</v>
      </c>
      <c r="Q59" s="112">
        <f t="shared" ref="Q59" si="86">R59-P59</f>
        <v>1234.7</v>
      </c>
      <c r="R59" s="113">
        <v>1234.7</v>
      </c>
      <c r="S59" s="112">
        <f t="shared" ref="S59" si="87">T59-R59</f>
        <v>-1234.7</v>
      </c>
      <c r="T59" s="113">
        <v>0</v>
      </c>
      <c r="U59" s="112">
        <f t="shared" ref="U59" si="88">V59-T59</f>
        <v>0</v>
      </c>
      <c r="V59" s="113">
        <v>0</v>
      </c>
      <c r="W59" s="112">
        <f t="shared" ref="W59" si="89">X59-V59</f>
        <v>0</v>
      </c>
      <c r="X59" s="113">
        <v>0</v>
      </c>
      <c r="Y59" s="112">
        <f t="shared" ref="Y59" si="90">Z59-X59</f>
        <v>0</v>
      </c>
      <c r="Z59" s="113">
        <v>0</v>
      </c>
      <c r="AA59" s="112">
        <f t="shared" ref="AA59" si="91">(Z59/E59)*100</f>
        <v>0</v>
      </c>
    </row>
    <row r="60" spans="1:27" s="52" customFormat="1" ht="17.25" customHeight="1" thickBot="1" x14ac:dyDescent="0.25">
      <c r="A60" s="57"/>
      <c r="B60" s="57">
        <v>6402</v>
      </c>
      <c r="C60" s="73" t="s">
        <v>139</v>
      </c>
      <c r="D60" s="54">
        <v>0</v>
      </c>
      <c r="E60" s="185">
        <v>400</v>
      </c>
      <c r="F60" s="113">
        <v>371.5</v>
      </c>
      <c r="G60" s="112">
        <f t="shared" si="81"/>
        <v>0</v>
      </c>
      <c r="H60" s="113">
        <v>371.5</v>
      </c>
      <c r="I60" s="112">
        <f t="shared" ref="I60" si="92">J60-H60</f>
        <v>0</v>
      </c>
      <c r="J60" s="113">
        <v>371.5</v>
      </c>
      <c r="K60" s="112">
        <f t="shared" ref="K60" si="93">L60-J60</f>
        <v>0</v>
      </c>
      <c r="L60" s="113">
        <v>371.5</v>
      </c>
      <c r="M60" s="112">
        <f t="shared" si="59"/>
        <v>0</v>
      </c>
      <c r="N60" s="113">
        <v>371.5</v>
      </c>
      <c r="O60" s="112">
        <f t="shared" ref="O60" si="94">P60-N60</f>
        <v>-371.5</v>
      </c>
      <c r="P60" s="113">
        <v>0</v>
      </c>
      <c r="Q60" s="112">
        <f t="shared" si="48"/>
        <v>371.5</v>
      </c>
      <c r="R60" s="113">
        <v>371.5</v>
      </c>
      <c r="S60" s="112">
        <f t="shared" si="49"/>
        <v>-371.5</v>
      </c>
      <c r="T60" s="113">
        <v>0</v>
      </c>
      <c r="U60" s="112">
        <f t="shared" si="50"/>
        <v>0</v>
      </c>
      <c r="V60" s="113">
        <v>0</v>
      </c>
      <c r="W60" s="112">
        <f t="shared" si="82"/>
        <v>0</v>
      </c>
      <c r="X60" s="113">
        <v>0</v>
      </c>
      <c r="Y60" s="112">
        <f t="shared" si="83"/>
        <v>0</v>
      </c>
      <c r="Z60" s="113">
        <v>0</v>
      </c>
      <c r="AA60" s="112">
        <f t="shared" si="53"/>
        <v>0</v>
      </c>
    </row>
    <row r="61" spans="1:27" s="52" customFormat="1" ht="18.75" customHeight="1" thickTop="1" thickBot="1" x14ac:dyDescent="0.3">
      <c r="A61" s="80"/>
      <c r="B61" s="81"/>
      <c r="C61" s="90" t="s">
        <v>461</v>
      </c>
      <c r="D61" s="88">
        <f t="shared" ref="D61:Z61" si="95">SUM(D32:D60)</f>
        <v>20484</v>
      </c>
      <c r="E61" s="88">
        <f t="shared" si="95"/>
        <v>32053.3</v>
      </c>
      <c r="F61" s="88">
        <f t="shared" si="95"/>
        <v>7306.5000000000009</v>
      </c>
      <c r="G61" s="88">
        <f t="shared" si="95"/>
        <v>2058.4</v>
      </c>
      <c r="H61" s="208">
        <f t="shared" si="95"/>
        <v>9364.9</v>
      </c>
      <c r="I61" s="88">
        <f t="shared" si="95"/>
        <v>1823.6999999999998</v>
      </c>
      <c r="J61" s="208">
        <f t="shared" si="95"/>
        <v>11578</v>
      </c>
      <c r="K61" s="88">
        <f t="shared" si="95"/>
        <v>1090</v>
      </c>
      <c r="L61" s="208">
        <f t="shared" si="95"/>
        <v>13030.300000000001</v>
      </c>
      <c r="M61" s="88">
        <f t="shared" si="95"/>
        <v>1449.0000000000002</v>
      </c>
      <c r="N61" s="208">
        <f t="shared" si="95"/>
        <v>14520.800000000003</v>
      </c>
      <c r="O61" s="88">
        <f t="shared" si="95"/>
        <v>-8613.1</v>
      </c>
      <c r="P61" s="208">
        <f t="shared" si="95"/>
        <v>0</v>
      </c>
      <c r="Q61" s="88">
        <f t="shared" si="95"/>
        <v>18434.2</v>
      </c>
      <c r="R61" s="208">
        <f t="shared" si="95"/>
        <v>18434.2</v>
      </c>
      <c r="S61" s="88">
        <f t="shared" si="95"/>
        <v>-18434.2</v>
      </c>
      <c r="T61" s="208">
        <f t="shared" si="95"/>
        <v>0</v>
      </c>
      <c r="U61" s="88">
        <f t="shared" si="95"/>
        <v>0</v>
      </c>
      <c r="V61" s="208">
        <f t="shared" si="95"/>
        <v>0</v>
      </c>
      <c r="W61" s="88">
        <f t="shared" si="95"/>
        <v>0</v>
      </c>
      <c r="X61" s="208">
        <f t="shared" si="95"/>
        <v>0</v>
      </c>
      <c r="Y61" s="88">
        <f t="shared" si="95"/>
        <v>0</v>
      </c>
      <c r="Z61" s="208">
        <f t="shared" si="95"/>
        <v>0</v>
      </c>
      <c r="AA61" s="142">
        <f t="shared" ref="AA61" si="96">(Z61/E61)*100</f>
        <v>0</v>
      </c>
    </row>
    <row r="62" spans="1:27" s="52" customFormat="1" ht="12.75" customHeight="1" x14ac:dyDescent="0.2">
      <c r="A62" s="69"/>
      <c r="B62" s="70"/>
      <c r="C62" s="69"/>
      <c r="D62" s="56"/>
      <c r="E62" s="56"/>
    </row>
    <row r="63" spans="1:27" s="52" customFormat="1" ht="12.75" customHeight="1" x14ac:dyDescent="0.2">
      <c r="A63" s="69"/>
      <c r="B63" s="70"/>
      <c r="C63" s="69"/>
      <c r="D63" s="56"/>
      <c r="E63" s="56"/>
    </row>
    <row r="64" spans="1:27" s="52" customFormat="1" ht="21" customHeight="1" thickBot="1" x14ac:dyDescent="0.25">
      <c r="A64" s="69"/>
      <c r="B64" s="70"/>
      <c r="C64" s="69"/>
      <c r="D64" s="237"/>
      <c r="E64" s="237"/>
    </row>
    <row r="65" spans="1:27" s="52" customFormat="1" ht="15.75" x14ac:dyDescent="0.25">
      <c r="A65" s="107" t="s">
        <v>14</v>
      </c>
      <c r="B65" s="108" t="s">
        <v>13</v>
      </c>
      <c r="C65" s="107" t="s">
        <v>12</v>
      </c>
      <c r="D65" s="238" t="s">
        <v>11</v>
      </c>
      <c r="E65" s="238" t="s">
        <v>11</v>
      </c>
      <c r="F65" s="20" t="s">
        <v>0</v>
      </c>
      <c r="G65" s="20" t="s">
        <v>0</v>
      </c>
      <c r="H65" s="20" t="s">
        <v>0</v>
      </c>
      <c r="I65" s="20" t="s">
        <v>0</v>
      </c>
      <c r="J65" s="20" t="s">
        <v>0</v>
      </c>
      <c r="K65" s="20" t="s">
        <v>0</v>
      </c>
      <c r="L65" s="20" t="s">
        <v>0</v>
      </c>
      <c r="M65" s="20" t="s">
        <v>0</v>
      </c>
      <c r="N65" s="20" t="s">
        <v>0</v>
      </c>
      <c r="O65" s="20" t="s">
        <v>0</v>
      </c>
      <c r="P65" s="20" t="s">
        <v>0</v>
      </c>
      <c r="Q65" s="20" t="s">
        <v>0</v>
      </c>
      <c r="R65" s="20" t="s">
        <v>0</v>
      </c>
      <c r="S65" s="20" t="s">
        <v>0</v>
      </c>
      <c r="T65" s="20" t="s">
        <v>0</v>
      </c>
      <c r="U65" s="20" t="s">
        <v>0</v>
      </c>
      <c r="V65" s="20" t="s">
        <v>0</v>
      </c>
      <c r="W65" s="20" t="s">
        <v>0</v>
      </c>
      <c r="X65" s="20" t="s">
        <v>0</v>
      </c>
      <c r="Y65" s="20" t="s">
        <v>0</v>
      </c>
      <c r="Z65" s="20" t="s">
        <v>0</v>
      </c>
      <c r="AA65" s="114" t="s">
        <v>359</v>
      </c>
    </row>
    <row r="66" spans="1:27" s="52" customFormat="1" ht="15.75" customHeight="1" thickBot="1" x14ac:dyDescent="0.3">
      <c r="A66" s="109"/>
      <c r="B66" s="110"/>
      <c r="C66" s="111"/>
      <c r="D66" s="239" t="s">
        <v>10</v>
      </c>
      <c r="E66" s="239" t="s">
        <v>9</v>
      </c>
      <c r="F66" s="225" t="s">
        <v>535</v>
      </c>
      <c r="G66" s="225" t="s">
        <v>536</v>
      </c>
      <c r="H66" s="225" t="s">
        <v>537</v>
      </c>
      <c r="I66" s="225" t="s">
        <v>538</v>
      </c>
      <c r="J66" s="225" t="s">
        <v>539</v>
      </c>
      <c r="K66" s="225" t="s">
        <v>540</v>
      </c>
      <c r="L66" s="225" t="s">
        <v>541</v>
      </c>
      <c r="M66" s="225" t="s">
        <v>542</v>
      </c>
      <c r="N66" s="225" t="s">
        <v>543</v>
      </c>
      <c r="O66" s="225" t="s">
        <v>544</v>
      </c>
      <c r="P66" s="225" t="s">
        <v>545</v>
      </c>
      <c r="Q66" s="225" t="s">
        <v>546</v>
      </c>
      <c r="R66" s="225" t="s">
        <v>547</v>
      </c>
      <c r="S66" s="225" t="s">
        <v>548</v>
      </c>
      <c r="T66" s="225" t="s">
        <v>549</v>
      </c>
      <c r="U66" s="225" t="s">
        <v>550</v>
      </c>
      <c r="V66" s="225" t="s">
        <v>551</v>
      </c>
      <c r="W66" s="225" t="s">
        <v>552</v>
      </c>
      <c r="X66" s="225" t="s">
        <v>553</v>
      </c>
      <c r="Y66" s="225" t="s">
        <v>554</v>
      </c>
      <c r="Z66" s="225" t="s">
        <v>555</v>
      </c>
      <c r="AA66" s="115" t="s">
        <v>360</v>
      </c>
    </row>
    <row r="67" spans="1:27" s="52" customFormat="1" ht="16.5" customHeight="1" thickTop="1" x14ac:dyDescent="0.25">
      <c r="A67" s="58">
        <v>30</v>
      </c>
      <c r="B67" s="58"/>
      <c r="C67" s="87" t="s">
        <v>88</v>
      </c>
      <c r="D67" s="53"/>
      <c r="E67" s="197"/>
      <c r="F67" s="132"/>
      <c r="G67" s="130"/>
      <c r="H67" s="132"/>
      <c r="I67" s="130"/>
      <c r="J67" s="132"/>
      <c r="K67" s="130"/>
      <c r="L67" s="132"/>
      <c r="M67" s="130"/>
      <c r="N67" s="132"/>
      <c r="O67" s="130"/>
      <c r="P67" s="132"/>
      <c r="Q67" s="130"/>
      <c r="R67" s="132"/>
      <c r="S67" s="130"/>
      <c r="T67" s="132"/>
      <c r="U67" s="130"/>
      <c r="V67" s="132"/>
      <c r="W67" s="130"/>
      <c r="X67" s="132"/>
      <c r="Y67" s="130"/>
      <c r="Z67" s="132"/>
      <c r="AA67" s="130"/>
    </row>
    <row r="68" spans="1:27" s="52" customFormat="1" ht="16.5" customHeight="1" x14ac:dyDescent="0.2">
      <c r="A68" s="57"/>
      <c r="B68" s="57"/>
      <c r="C68" s="59"/>
      <c r="D68" s="54"/>
      <c r="E68" s="185"/>
      <c r="F68" s="133"/>
      <c r="G68" s="60"/>
      <c r="H68" s="133"/>
      <c r="I68" s="60"/>
      <c r="J68" s="133"/>
      <c r="K68" s="60"/>
      <c r="L68" s="133"/>
      <c r="M68" s="60"/>
      <c r="N68" s="133"/>
      <c r="O68" s="60"/>
      <c r="P68" s="133"/>
      <c r="Q68" s="60"/>
      <c r="R68" s="133"/>
      <c r="S68" s="60"/>
      <c r="T68" s="133"/>
      <c r="U68" s="60"/>
      <c r="V68" s="133"/>
      <c r="W68" s="60"/>
      <c r="X68" s="133"/>
      <c r="Y68" s="60"/>
      <c r="Z68" s="133"/>
      <c r="AA68" s="60"/>
    </row>
    <row r="69" spans="1:27" s="52" customFormat="1" ht="15" x14ac:dyDescent="0.2">
      <c r="A69" s="60"/>
      <c r="B69" s="57">
        <v>1014</v>
      </c>
      <c r="C69" s="60" t="s">
        <v>598</v>
      </c>
      <c r="D69" s="54">
        <v>0</v>
      </c>
      <c r="E69" s="185">
        <v>3.7</v>
      </c>
      <c r="F69" s="113">
        <v>0</v>
      </c>
      <c r="G69" s="112">
        <f>H69-F69</f>
        <v>0</v>
      </c>
      <c r="H69" s="113">
        <v>0</v>
      </c>
      <c r="I69" s="112">
        <f>J69-H69</f>
        <v>0</v>
      </c>
      <c r="J69" s="113">
        <v>0</v>
      </c>
      <c r="K69" s="112">
        <f t="shared" ref="K69" si="97">L69-J69</f>
        <v>0</v>
      </c>
      <c r="L69" s="113">
        <v>0</v>
      </c>
      <c r="M69" s="112">
        <f t="shared" ref="M69" si="98">N69-L69</f>
        <v>0</v>
      </c>
      <c r="N69" s="113">
        <v>0</v>
      </c>
      <c r="O69" s="112">
        <f t="shared" ref="O69:O74" si="99">P69-N69</f>
        <v>0</v>
      </c>
      <c r="P69" s="113">
        <v>0</v>
      </c>
      <c r="Q69" s="112">
        <f t="shared" ref="Q69" si="100">R69-P69</f>
        <v>3.6</v>
      </c>
      <c r="R69" s="113">
        <v>3.6</v>
      </c>
      <c r="S69" s="112">
        <f t="shared" ref="S69" si="101">T69-R69</f>
        <v>-3.6</v>
      </c>
      <c r="T69" s="113">
        <v>0</v>
      </c>
      <c r="U69" s="112">
        <f t="shared" ref="U69" si="102">V69-T69</f>
        <v>0</v>
      </c>
      <c r="V69" s="113">
        <v>0</v>
      </c>
      <c r="W69" s="112">
        <f>X69-V69</f>
        <v>0</v>
      </c>
      <c r="X69" s="113">
        <v>0</v>
      </c>
      <c r="Y69" s="112">
        <f>Z69-X69</f>
        <v>0</v>
      </c>
      <c r="Z69" s="113">
        <v>0</v>
      </c>
      <c r="AA69" s="112">
        <f t="shared" ref="AA69" si="103">(Z69/E69)*100</f>
        <v>0</v>
      </c>
    </row>
    <row r="70" spans="1:27" s="52" customFormat="1" ht="15" hidden="1" x14ac:dyDescent="0.2">
      <c r="A70" s="60"/>
      <c r="B70" s="57">
        <v>3341</v>
      </c>
      <c r="C70" s="69" t="s">
        <v>126</v>
      </c>
      <c r="D70" s="54">
        <v>0</v>
      </c>
      <c r="E70" s="185">
        <v>0</v>
      </c>
      <c r="F70" s="113">
        <v>0</v>
      </c>
      <c r="G70" s="112">
        <f>H70-F70</f>
        <v>0</v>
      </c>
      <c r="H70" s="113">
        <v>0</v>
      </c>
      <c r="I70" s="112">
        <f>J70-H70</f>
        <v>0</v>
      </c>
      <c r="J70" s="113">
        <v>0</v>
      </c>
      <c r="K70" s="112">
        <f t="shared" ref="K70:K75" si="104">L70-J70</f>
        <v>0</v>
      </c>
      <c r="L70" s="113">
        <v>0</v>
      </c>
      <c r="M70" s="112">
        <f t="shared" ref="M70:M81" si="105">N70-L70</f>
        <v>0</v>
      </c>
      <c r="N70" s="113">
        <v>0</v>
      </c>
      <c r="O70" s="112">
        <f t="shared" si="99"/>
        <v>0</v>
      </c>
      <c r="P70" s="113">
        <v>0</v>
      </c>
      <c r="Q70" s="112">
        <f t="shared" ref="Q70:Q81" si="106">R70-P70</f>
        <v>0</v>
      </c>
      <c r="R70" s="113">
        <v>0</v>
      </c>
      <c r="S70" s="112">
        <f t="shared" ref="S70:S81" si="107">T70-R70</f>
        <v>0</v>
      </c>
      <c r="T70" s="113">
        <v>0</v>
      </c>
      <c r="U70" s="112">
        <f t="shared" ref="U70:U81" si="108">V70-T70</f>
        <v>0</v>
      </c>
      <c r="V70" s="113">
        <v>0</v>
      </c>
      <c r="W70" s="112">
        <f>X70-V70</f>
        <v>0</v>
      </c>
      <c r="X70" s="113">
        <v>0</v>
      </c>
      <c r="Y70" s="112">
        <f>Z70-X70</f>
        <v>0</v>
      </c>
      <c r="Z70" s="113">
        <v>0</v>
      </c>
      <c r="AA70" s="112" t="e">
        <f t="shared" ref="AA70:AA81" si="109">(Z70/E70)*100</f>
        <v>#DIV/0!</v>
      </c>
    </row>
    <row r="71" spans="1:27" s="52" customFormat="1" ht="15.75" hidden="1" customHeight="1" x14ac:dyDescent="0.2">
      <c r="A71" s="60"/>
      <c r="B71" s="57">
        <v>3319</v>
      </c>
      <c r="C71" s="73" t="s">
        <v>410</v>
      </c>
      <c r="D71" s="54">
        <v>0</v>
      </c>
      <c r="E71" s="185">
        <v>0</v>
      </c>
      <c r="F71" s="113">
        <v>0</v>
      </c>
      <c r="G71" s="112">
        <f>H71-F71</f>
        <v>0</v>
      </c>
      <c r="H71" s="113">
        <v>0</v>
      </c>
      <c r="I71" s="112">
        <f t="shared" ref="I71" si="110">J71-H71</f>
        <v>0</v>
      </c>
      <c r="J71" s="113">
        <v>0</v>
      </c>
      <c r="K71" s="112">
        <f t="shared" si="104"/>
        <v>0</v>
      </c>
      <c r="L71" s="113">
        <v>0</v>
      </c>
      <c r="M71" s="112">
        <f t="shared" ref="M71" si="111">N71-L71</f>
        <v>0</v>
      </c>
      <c r="N71" s="113">
        <v>0</v>
      </c>
      <c r="O71" s="112">
        <f t="shared" si="99"/>
        <v>0</v>
      </c>
      <c r="P71" s="113">
        <v>0</v>
      </c>
      <c r="Q71" s="112">
        <f t="shared" ref="Q71" si="112">R71-P71</f>
        <v>0</v>
      </c>
      <c r="R71" s="113">
        <v>0</v>
      </c>
      <c r="S71" s="112">
        <f t="shared" ref="S71" si="113">T71-R71</f>
        <v>0</v>
      </c>
      <c r="T71" s="113">
        <v>0</v>
      </c>
      <c r="U71" s="112">
        <f t="shared" ref="U71" si="114">V71-T71</f>
        <v>0</v>
      </c>
      <c r="V71" s="113">
        <v>0</v>
      </c>
      <c r="W71" s="112">
        <f t="shared" ref="W71" si="115">X71-V71</f>
        <v>0</v>
      </c>
      <c r="X71" s="113">
        <v>0</v>
      </c>
      <c r="Y71" s="112">
        <f t="shared" ref="Y71" si="116">Z71-X71</f>
        <v>0</v>
      </c>
      <c r="Z71" s="113">
        <v>0</v>
      </c>
      <c r="AA71" s="112" t="e">
        <f t="shared" ref="AA71" si="117">(Z71/E71)*100</f>
        <v>#DIV/0!</v>
      </c>
    </row>
    <row r="72" spans="1:27" s="52" customFormat="1" ht="15.75" hidden="1" customHeight="1" x14ac:dyDescent="0.2">
      <c r="A72" s="60"/>
      <c r="B72" s="57">
        <v>3326</v>
      </c>
      <c r="C72" s="73" t="s">
        <v>409</v>
      </c>
      <c r="D72" s="54">
        <v>0</v>
      </c>
      <c r="E72" s="185">
        <v>0</v>
      </c>
      <c r="F72" s="113">
        <v>0</v>
      </c>
      <c r="G72" s="112">
        <f>H72-F72</f>
        <v>0</v>
      </c>
      <c r="H72" s="113">
        <v>0</v>
      </c>
      <c r="I72" s="112">
        <f t="shared" ref="I72" si="118">J72-H72</f>
        <v>0</v>
      </c>
      <c r="J72" s="113">
        <v>0</v>
      </c>
      <c r="K72" s="112">
        <f t="shared" si="104"/>
        <v>0</v>
      </c>
      <c r="L72" s="113">
        <v>0</v>
      </c>
      <c r="M72" s="112">
        <f t="shared" ref="M72" si="119">N72-L72</f>
        <v>0</v>
      </c>
      <c r="N72" s="113">
        <v>0</v>
      </c>
      <c r="O72" s="112">
        <f t="shared" si="99"/>
        <v>0</v>
      </c>
      <c r="P72" s="113">
        <v>0</v>
      </c>
      <c r="Q72" s="112">
        <f t="shared" ref="Q72" si="120">R72-P72</f>
        <v>0</v>
      </c>
      <c r="R72" s="113">
        <v>0</v>
      </c>
      <c r="S72" s="112">
        <f t="shared" ref="S72" si="121">T72-R72</f>
        <v>0</v>
      </c>
      <c r="T72" s="113">
        <v>0</v>
      </c>
      <c r="U72" s="112">
        <f t="shared" ref="U72" si="122">V72-T72</f>
        <v>0</v>
      </c>
      <c r="V72" s="113">
        <v>0</v>
      </c>
      <c r="W72" s="112">
        <f t="shared" ref="W72" si="123">X72-V72</f>
        <v>0</v>
      </c>
      <c r="X72" s="113">
        <v>0</v>
      </c>
      <c r="Y72" s="112">
        <f t="shared" ref="Y72" si="124">Z72-X72</f>
        <v>0</v>
      </c>
      <c r="Z72" s="113">
        <v>0</v>
      </c>
      <c r="AA72" s="112" t="e">
        <f t="shared" ref="AA72" si="125">(Z72/E72)*100</f>
        <v>#DIV/0!</v>
      </c>
    </row>
    <row r="73" spans="1:27" s="52" customFormat="1" ht="15.75" customHeight="1" x14ac:dyDescent="0.2">
      <c r="A73" s="60"/>
      <c r="B73" s="57">
        <v>3349</v>
      </c>
      <c r="C73" s="73" t="s">
        <v>127</v>
      </c>
      <c r="D73" s="54">
        <v>825</v>
      </c>
      <c r="E73" s="185">
        <v>825</v>
      </c>
      <c r="F73" s="113">
        <v>75.8</v>
      </c>
      <c r="G73" s="112">
        <f>H73-F73</f>
        <v>71.899999999999991</v>
      </c>
      <c r="H73" s="113">
        <v>147.69999999999999</v>
      </c>
      <c r="I73" s="112">
        <f t="shared" ref="I73" si="126">J73-H73</f>
        <v>37</v>
      </c>
      <c r="J73" s="113">
        <v>184.7</v>
      </c>
      <c r="K73" s="112">
        <f t="shared" si="104"/>
        <v>85.900000000000034</v>
      </c>
      <c r="L73" s="113">
        <v>270.60000000000002</v>
      </c>
      <c r="M73" s="112">
        <f t="shared" si="105"/>
        <v>55.299999999999955</v>
      </c>
      <c r="N73" s="113">
        <v>325.89999999999998</v>
      </c>
      <c r="O73" s="112">
        <f t="shared" si="99"/>
        <v>-325.89999999999998</v>
      </c>
      <c r="P73" s="113">
        <v>0</v>
      </c>
      <c r="Q73" s="112">
        <f t="shared" si="106"/>
        <v>395.4</v>
      </c>
      <c r="R73" s="113">
        <v>395.4</v>
      </c>
      <c r="S73" s="112">
        <f t="shared" si="107"/>
        <v>-395.4</v>
      </c>
      <c r="T73" s="113">
        <v>0</v>
      </c>
      <c r="U73" s="112">
        <f t="shared" si="108"/>
        <v>0</v>
      </c>
      <c r="V73" s="113">
        <v>0</v>
      </c>
      <c r="W73" s="112">
        <f t="shared" ref="W73:W88" si="127">X73-V73</f>
        <v>0</v>
      </c>
      <c r="X73" s="113">
        <v>0</v>
      </c>
      <c r="Y73" s="112">
        <f t="shared" ref="Y73:Y88" si="128">Z73-X73</f>
        <v>0</v>
      </c>
      <c r="Z73" s="113">
        <v>0</v>
      </c>
      <c r="AA73" s="112">
        <f t="shared" si="109"/>
        <v>0</v>
      </c>
    </row>
    <row r="74" spans="1:27" s="52" customFormat="1" ht="15.75" customHeight="1" x14ac:dyDescent="0.2">
      <c r="A74" s="60"/>
      <c r="B74" s="72">
        <v>3699</v>
      </c>
      <c r="C74" s="74" t="s">
        <v>116</v>
      </c>
      <c r="D74" s="54">
        <v>400</v>
      </c>
      <c r="E74" s="185">
        <v>480</v>
      </c>
      <c r="F74" s="113">
        <v>50.5</v>
      </c>
      <c r="G74" s="112">
        <f t="shared" ref="G74:G81" si="129">H74-F74</f>
        <v>13.200000000000003</v>
      </c>
      <c r="H74" s="113">
        <v>63.7</v>
      </c>
      <c r="I74" s="112">
        <f>J74-H74</f>
        <v>5.7999999999999972</v>
      </c>
      <c r="J74" s="113">
        <v>69.5</v>
      </c>
      <c r="K74" s="112">
        <f t="shared" si="104"/>
        <v>219.89999999999998</v>
      </c>
      <c r="L74" s="113">
        <v>289.39999999999998</v>
      </c>
      <c r="M74" s="112">
        <f t="shared" si="105"/>
        <v>54.300000000000011</v>
      </c>
      <c r="N74" s="113">
        <v>343.7</v>
      </c>
      <c r="O74" s="112">
        <f t="shared" si="99"/>
        <v>-343.7</v>
      </c>
      <c r="P74" s="113">
        <v>0</v>
      </c>
      <c r="Q74" s="112">
        <f t="shared" si="106"/>
        <v>389.7</v>
      </c>
      <c r="R74" s="113">
        <v>389.7</v>
      </c>
      <c r="S74" s="112">
        <f t="shared" si="107"/>
        <v>-389.7</v>
      </c>
      <c r="T74" s="113">
        <v>0</v>
      </c>
      <c r="U74" s="112">
        <f t="shared" si="108"/>
        <v>0</v>
      </c>
      <c r="V74" s="113">
        <v>0</v>
      </c>
      <c r="W74" s="112">
        <f t="shared" si="127"/>
        <v>0</v>
      </c>
      <c r="X74" s="113">
        <v>0</v>
      </c>
      <c r="Y74" s="112">
        <f t="shared" si="128"/>
        <v>0</v>
      </c>
      <c r="Z74" s="113">
        <v>0</v>
      </c>
      <c r="AA74" s="112">
        <f t="shared" si="109"/>
        <v>0</v>
      </c>
    </row>
    <row r="75" spans="1:27" s="52" customFormat="1" ht="15.75" customHeight="1" x14ac:dyDescent="0.2">
      <c r="A75" s="60"/>
      <c r="B75" s="72">
        <v>3733</v>
      </c>
      <c r="C75" s="73" t="s">
        <v>119</v>
      </c>
      <c r="D75" s="54">
        <v>62</v>
      </c>
      <c r="E75" s="185">
        <v>62</v>
      </c>
      <c r="F75" s="113">
        <v>30.1</v>
      </c>
      <c r="G75" s="112">
        <f t="shared" si="129"/>
        <v>0</v>
      </c>
      <c r="H75" s="113">
        <v>30.1</v>
      </c>
      <c r="I75" s="112">
        <f>J75-H75</f>
        <v>0</v>
      </c>
      <c r="J75" s="113">
        <v>30.1</v>
      </c>
      <c r="K75" s="112">
        <f t="shared" si="104"/>
        <v>0</v>
      </c>
      <c r="L75" s="113">
        <v>30.1</v>
      </c>
      <c r="M75" s="112">
        <f t="shared" si="105"/>
        <v>0</v>
      </c>
      <c r="N75" s="113">
        <v>30.1</v>
      </c>
      <c r="O75" s="30">
        <v>0</v>
      </c>
      <c r="P75" s="113">
        <v>0</v>
      </c>
      <c r="Q75" s="112">
        <f t="shared" si="106"/>
        <v>30.1</v>
      </c>
      <c r="R75" s="113">
        <v>30.1</v>
      </c>
      <c r="S75" s="112">
        <f t="shared" si="107"/>
        <v>-30.1</v>
      </c>
      <c r="T75" s="113">
        <v>0</v>
      </c>
      <c r="U75" s="112">
        <f t="shared" si="108"/>
        <v>0</v>
      </c>
      <c r="V75" s="113">
        <v>0</v>
      </c>
      <c r="W75" s="112">
        <f t="shared" si="127"/>
        <v>0</v>
      </c>
      <c r="X75" s="113">
        <v>0</v>
      </c>
      <c r="Y75" s="112">
        <f t="shared" si="128"/>
        <v>0</v>
      </c>
      <c r="Z75" s="113">
        <v>0</v>
      </c>
      <c r="AA75" s="112">
        <f t="shared" si="109"/>
        <v>0</v>
      </c>
    </row>
    <row r="76" spans="1:27" s="52" customFormat="1" ht="16.5" hidden="1" customHeight="1" x14ac:dyDescent="0.2">
      <c r="A76" s="60"/>
      <c r="B76" s="57">
        <v>3745</v>
      </c>
      <c r="C76" s="73" t="s">
        <v>121</v>
      </c>
      <c r="D76" s="54">
        <v>0</v>
      </c>
      <c r="E76" s="185">
        <v>0</v>
      </c>
      <c r="F76" s="113">
        <v>0</v>
      </c>
      <c r="G76" s="112">
        <f t="shared" si="129"/>
        <v>0</v>
      </c>
      <c r="H76" s="113">
        <v>0</v>
      </c>
      <c r="I76" s="30">
        <v>0</v>
      </c>
      <c r="J76" s="113">
        <v>0</v>
      </c>
      <c r="K76" s="30">
        <v>0</v>
      </c>
      <c r="L76" s="113">
        <v>0</v>
      </c>
      <c r="M76" s="112">
        <f t="shared" si="105"/>
        <v>0</v>
      </c>
      <c r="N76" s="113">
        <v>0</v>
      </c>
      <c r="O76" s="30">
        <v>0</v>
      </c>
      <c r="P76" s="113">
        <v>0</v>
      </c>
      <c r="Q76" s="112">
        <f t="shared" si="106"/>
        <v>0</v>
      </c>
      <c r="R76" s="113">
        <v>0</v>
      </c>
      <c r="S76" s="112">
        <f t="shared" si="107"/>
        <v>0</v>
      </c>
      <c r="T76" s="113">
        <v>0</v>
      </c>
      <c r="U76" s="112">
        <f t="shared" si="108"/>
        <v>0</v>
      </c>
      <c r="V76" s="113">
        <v>0</v>
      </c>
      <c r="W76" s="112">
        <f t="shared" si="127"/>
        <v>0</v>
      </c>
      <c r="X76" s="113">
        <v>0</v>
      </c>
      <c r="Y76" s="112">
        <f t="shared" si="128"/>
        <v>0</v>
      </c>
      <c r="Z76" s="113">
        <v>0</v>
      </c>
      <c r="AA76" s="112" t="e">
        <f t="shared" si="109"/>
        <v>#DIV/0!</v>
      </c>
    </row>
    <row r="77" spans="1:27" s="52" customFormat="1" ht="15.75" hidden="1" customHeight="1" x14ac:dyDescent="0.2">
      <c r="A77" s="60"/>
      <c r="B77" s="57">
        <v>3900</v>
      </c>
      <c r="C77" s="60" t="s">
        <v>404</v>
      </c>
      <c r="D77" s="54">
        <v>0</v>
      </c>
      <c r="E77" s="185">
        <v>0</v>
      </c>
      <c r="F77" s="113">
        <v>0</v>
      </c>
      <c r="G77" s="112">
        <f t="shared" ref="G77" si="130">H77-F77</f>
        <v>0</v>
      </c>
      <c r="H77" s="113">
        <v>0</v>
      </c>
      <c r="I77" s="112">
        <f t="shared" ref="I77" si="131">J77-H77</f>
        <v>0</v>
      </c>
      <c r="J77" s="113">
        <v>0</v>
      </c>
      <c r="K77" s="112">
        <f t="shared" ref="K77" si="132">L77-J77</f>
        <v>0</v>
      </c>
      <c r="L77" s="113">
        <v>0</v>
      </c>
      <c r="M77" s="112">
        <f t="shared" ref="M77" si="133">N77-L77</f>
        <v>0</v>
      </c>
      <c r="N77" s="113">
        <v>0</v>
      </c>
      <c r="O77" s="112">
        <f t="shared" ref="O77" si="134">P77-N77</f>
        <v>0</v>
      </c>
      <c r="P77" s="113">
        <v>0</v>
      </c>
      <c r="Q77" s="112">
        <f t="shared" ref="Q77" si="135">R77-P77</f>
        <v>0</v>
      </c>
      <c r="R77" s="113">
        <v>0</v>
      </c>
      <c r="S77" s="112">
        <f t="shared" ref="S77" si="136">T77-R77</f>
        <v>0</v>
      </c>
      <c r="T77" s="113">
        <v>0</v>
      </c>
      <c r="U77" s="112">
        <f t="shared" ref="U77" si="137">V77-T77</f>
        <v>0</v>
      </c>
      <c r="V77" s="113">
        <v>0</v>
      </c>
      <c r="W77" s="112">
        <f t="shared" ref="W77" si="138">X77-V77</f>
        <v>0</v>
      </c>
      <c r="X77" s="113">
        <v>0</v>
      </c>
      <c r="Y77" s="112">
        <f t="shared" ref="Y77" si="139">Z77-X77</f>
        <v>0</v>
      </c>
      <c r="Z77" s="113">
        <v>0</v>
      </c>
      <c r="AA77" s="112" t="e">
        <f t="shared" ref="AA77" si="140">(Z77/E77)*100</f>
        <v>#DIV/0!</v>
      </c>
    </row>
    <row r="78" spans="1:27" s="52" customFormat="1" ht="15.75" hidden="1" customHeight="1" x14ac:dyDescent="0.2">
      <c r="A78" s="60"/>
      <c r="B78" s="57">
        <v>5212</v>
      </c>
      <c r="C78" s="60" t="s">
        <v>128</v>
      </c>
      <c r="D78" s="54">
        <v>0</v>
      </c>
      <c r="E78" s="185">
        <v>0</v>
      </c>
      <c r="F78" s="113">
        <v>0</v>
      </c>
      <c r="G78" s="112">
        <f t="shared" si="129"/>
        <v>0</v>
      </c>
      <c r="H78" s="113">
        <v>0</v>
      </c>
      <c r="I78" s="112">
        <f t="shared" ref="I78:I81" si="141">J78-H78</f>
        <v>0</v>
      </c>
      <c r="J78" s="113">
        <v>0</v>
      </c>
      <c r="K78" s="112">
        <f t="shared" ref="K78:K81" si="142">L78-J78</f>
        <v>0</v>
      </c>
      <c r="L78" s="113">
        <v>0</v>
      </c>
      <c r="M78" s="112">
        <f t="shared" si="105"/>
        <v>0</v>
      </c>
      <c r="N78" s="113">
        <v>0</v>
      </c>
      <c r="O78" s="112">
        <f t="shared" ref="O78:O81" si="143">P78-N78</f>
        <v>0</v>
      </c>
      <c r="P78" s="113">
        <v>0</v>
      </c>
      <c r="Q78" s="112">
        <f t="shared" si="106"/>
        <v>0</v>
      </c>
      <c r="R78" s="113">
        <v>0</v>
      </c>
      <c r="S78" s="112">
        <f t="shared" si="107"/>
        <v>0</v>
      </c>
      <c r="T78" s="113">
        <v>0</v>
      </c>
      <c r="U78" s="112">
        <f t="shared" si="108"/>
        <v>0</v>
      </c>
      <c r="V78" s="113">
        <v>0</v>
      </c>
      <c r="W78" s="112">
        <f t="shared" si="127"/>
        <v>0</v>
      </c>
      <c r="X78" s="113">
        <v>0</v>
      </c>
      <c r="Y78" s="112">
        <f t="shared" si="128"/>
        <v>0</v>
      </c>
      <c r="Z78" s="113">
        <v>0</v>
      </c>
      <c r="AA78" s="112" t="e">
        <f t="shared" si="109"/>
        <v>#DIV/0!</v>
      </c>
    </row>
    <row r="79" spans="1:27" s="52" customFormat="1" ht="15.75" customHeight="1" x14ac:dyDescent="0.2">
      <c r="A79" s="60"/>
      <c r="B79" s="57">
        <v>5213</v>
      </c>
      <c r="C79" s="60" t="s">
        <v>405</v>
      </c>
      <c r="D79" s="54">
        <v>100</v>
      </c>
      <c r="E79" s="185">
        <v>100</v>
      </c>
      <c r="F79" s="113">
        <v>0</v>
      </c>
      <c r="G79" s="112">
        <f t="shared" ref="G79:G80" si="144">H79-F79</f>
        <v>0</v>
      </c>
      <c r="H79" s="113">
        <v>0</v>
      </c>
      <c r="I79" s="112">
        <f t="shared" ref="I79:I80" si="145">J79-H79</f>
        <v>0</v>
      </c>
      <c r="J79" s="113">
        <v>0</v>
      </c>
      <c r="K79" s="112">
        <f t="shared" ref="K79:K80" si="146">L79-J79</f>
        <v>0</v>
      </c>
      <c r="L79" s="113">
        <v>0</v>
      </c>
      <c r="M79" s="112">
        <f t="shared" ref="M79:M80" si="147">N79-L79</f>
        <v>0</v>
      </c>
      <c r="N79" s="113">
        <v>0</v>
      </c>
      <c r="O79" s="112">
        <f t="shared" ref="O79:O80" si="148">P79-N79</f>
        <v>0</v>
      </c>
      <c r="P79" s="113">
        <v>0</v>
      </c>
      <c r="Q79" s="112">
        <f t="shared" ref="Q79:Q80" si="149">R79-P79</f>
        <v>0</v>
      </c>
      <c r="R79" s="113">
        <v>0</v>
      </c>
      <c r="S79" s="112">
        <f t="shared" ref="S79:S80" si="150">T79-R79</f>
        <v>0</v>
      </c>
      <c r="T79" s="113">
        <v>0</v>
      </c>
      <c r="U79" s="112">
        <f t="shared" ref="U79:U80" si="151">V79-T79</f>
        <v>0</v>
      </c>
      <c r="V79" s="113">
        <v>0</v>
      </c>
      <c r="W79" s="112">
        <f t="shared" ref="W79:W80" si="152">X79-V79</f>
        <v>0</v>
      </c>
      <c r="X79" s="113">
        <v>0</v>
      </c>
      <c r="Y79" s="112">
        <f t="shared" ref="Y79:Y80" si="153">Z79-X79</f>
        <v>0</v>
      </c>
      <c r="Z79" s="113">
        <v>0</v>
      </c>
      <c r="AA79" s="112">
        <f t="shared" ref="AA79:AA80" si="154">(Z79/E79)*100</f>
        <v>0</v>
      </c>
    </row>
    <row r="80" spans="1:27" s="52" customFormat="1" ht="15.75" customHeight="1" thickBot="1" x14ac:dyDescent="0.25">
      <c r="A80" s="60"/>
      <c r="B80" s="57">
        <v>5269</v>
      </c>
      <c r="C80" s="76" t="s">
        <v>597</v>
      </c>
      <c r="D80" s="54">
        <v>0</v>
      </c>
      <c r="E80" s="185">
        <v>3200</v>
      </c>
      <c r="F80" s="113">
        <v>0</v>
      </c>
      <c r="G80" s="112">
        <f t="shared" si="144"/>
        <v>0</v>
      </c>
      <c r="H80" s="113">
        <v>0</v>
      </c>
      <c r="I80" s="120">
        <f t="shared" si="145"/>
        <v>0</v>
      </c>
      <c r="J80" s="113">
        <v>0</v>
      </c>
      <c r="K80" s="120">
        <f t="shared" si="146"/>
        <v>0</v>
      </c>
      <c r="L80" s="113">
        <v>0</v>
      </c>
      <c r="M80" s="120">
        <f t="shared" si="147"/>
        <v>0</v>
      </c>
      <c r="N80" s="113">
        <v>0</v>
      </c>
      <c r="O80" s="120">
        <f t="shared" si="148"/>
        <v>0</v>
      </c>
      <c r="P80" s="113">
        <v>0</v>
      </c>
      <c r="Q80" s="120">
        <f t="shared" si="149"/>
        <v>1708.9</v>
      </c>
      <c r="R80" s="113">
        <v>1708.9</v>
      </c>
      <c r="S80" s="120">
        <f t="shared" si="150"/>
        <v>-1708.9</v>
      </c>
      <c r="T80" s="113">
        <v>0</v>
      </c>
      <c r="U80" s="112">
        <f t="shared" si="151"/>
        <v>0</v>
      </c>
      <c r="V80" s="113">
        <v>0</v>
      </c>
      <c r="W80" s="112">
        <f t="shared" si="152"/>
        <v>0</v>
      </c>
      <c r="X80" s="113">
        <v>0</v>
      </c>
      <c r="Y80" s="112">
        <f t="shared" si="153"/>
        <v>0</v>
      </c>
      <c r="Z80" s="113">
        <v>0</v>
      </c>
      <c r="AA80" s="120">
        <f t="shared" si="154"/>
        <v>0</v>
      </c>
    </row>
    <row r="81" spans="1:27" s="52" customFormat="1" ht="15.75" hidden="1" customHeight="1" thickTop="1" x14ac:dyDescent="0.2">
      <c r="A81" s="60"/>
      <c r="B81" s="57">
        <v>5272</v>
      </c>
      <c r="C81" s="60" t="s">
        <v>129</v>
      </c>
      <c r="D81" s="54">
        <v>0</v>
      </c>
      <c r="E81" s="185">
        <v>0</v>
      </c>
      <c r="F81" s="113">
        <v>0</v>
      </c>
      <c r="G81" s="112">
        <f t="shared" si="129"/>
        <v>0</v>
      </c>
      <c r="H81" s="113">
        <v>0</v>
      </c>
      <c r="I81" s="120">
        <f t="shared" si="141"/>
        <v>0</v>
      </c>
      <c r="J81" s="113">
        <v>0</v>
      </c>
      <c r="K81" s="120">
        <f t="shared" si="142"/>
        <v>0</v>
      </c>
      <c r="L81" s="113">
        <v>0</v>
      </c>
      <c r="M81" s="120">
        <f t="shared" si="105"/>
        <v>0</v>
      </c>
      <c r="N81" s="113">
        <v>0</v>
      </c>
      <c r="O81" s="120">
        <f t="shared" si="143"/>
        <v>0</v>
      </c>
      <c r="P81" s="113">
        <v>0</v>
      </c>
      <c r="Q81" s="120">
        <f t="shared" si="106"/>
        <v>0</v>
      </c>
      <c r="R81" s="113">
        <v>0</v>
      </c>
      <c r="S81" s="120">
        <f t="shared" si="107"/>
        <v>0</v>
      </c>
      <c r="T81" s="113">
        <v>0</v>
      </c>
      <c r="U81" s="112">
        <f t="shared" si="108"/>
        <v>0</v>
      </c>
      <c r="V81" s="113">
        <v>0</v>
      </c>
      <c r="W81" s="112">
        <f t="shared" si="127"/>
        <v>0</v>
      </c>
      <c r="X81" s="113">
        <v>0</v>
      </c>
      <c r="Y81" s="112">
        <f t="shared" si="128"/>
        <v>0</v>
      </c>
      <c r="Z81" s="113">
        <v>0</v>
      </c>
      <c r="AA81" s="120" t="e">
        <f t="shared" si="109"/>
        <v>#DIV/0!</v>
      </c>
    </row>
    <row r="82" spans="1:27" s="52" customFormat="1" ht="15.75" customHeight="1" thickTop="1" x14ac:dyDescent="0.2">
      <c r="A82" s="60"/>
      <c r="B82" s="57">
        <v>5279</v>
      </c>
      <c r="C82" s="60" t="s">
        <v>130</v>
      </c>
      <c r="D82" s="54">
        <v>200</v>
      </c>
      <c r="E82" s="185">
        <v>400</v>
      </c>
      <c r="F82" s="113">
        <v>14.2</v>
      </c>
      <c r="G82" s="112">
        <f>H82-F82</f>
        <v>300.60000000000002</v>
      </c>
      <c r="H82" s="113">
        <v>314.8</v>
      </c>
      <c r="I82" s="112">
        <f>J82-H82</f>
        <v>46.099999999999966</v>
      </c>
      <c r="J82" s="113">
        <v>360.9</v>
      </c>
      <c r="K82" s="112">
        <f>L82-J82</f>
        <v>0</v>
      </c>
      <c r="L82" s="113">
        <v>360.9</v>
      </c>
      <c r="M82" s="112">
        <f t="shared" ref="M82:M93" si="155">N82-L82</f>
        <v>0</v>
      </c>
      <c r="N82" s="113">
        <v>360.9</v>
      </c>
      <c r="O82" s="112">
        <f>P82-N82</f>
        <v>-360.9</v>
      </c>
      <c r="P82" s="113">
        <v>0</v>
      </c>
      <c r="Q82" s="112">
        <f t="shared" ref="Q82:Q93" si="156">R82-P82</f>
        <v>360.9</v>
      </c>
      <c r="R82" s="113">
        <v>360.9</v>
      </c>
      <c r="S82" s="112">
        <f t="shared" ref="S82:S93" si="157">T82-R82</f>
        <v>-360.9</v>
      </c>
      <c r="T82" s="113">
        <v>0</v>
      </c>
      <c r="U82" s="112">
        <f t="shared" ref="U82:U93" si="158">V82-T82</f>
        <v>0</v>
      </c>
      <c r="V82" s="113">
        <v>0</v>
      </c>
      <c r="W82" s="112">
        <f>X82-V82</f>
        <v>0</v>
      </c>
      <c r="X82" s="113">
        <v>0</v>
      </c>
      <c r="Y82" s="112">
        <f>Z82-X82</f>
        <v>0</v>
      </c>
      <c r="Z82" s="113">
        <v>0</v>
      </c>
      <c r="AA82" s="112">
        <f t="shared" ref="AA82:AA93" si="159">(Z82/E82)*100</f>
        <v>0</v>
      </c>
    </row>
    <row r="83" spans="1:27" s="52" customFormat="1" ht="15.75" hidden="1" customHeight="1" x14ac:dyDescent="0.2">
      <c r="A83" s="60"/>
      <c r="B83" s="57">
        <v>5311</v>
      </c>
      <c r="C83" s="60" t="s">
        <v>290</v>
      </c>
      <c r="D83" s="54">
        <v>0</v>
      </c>
      <c r="E83" s="185">
        <v>0</v>
      </c>
      <c r="F83" s="113">
        <v>0</v>
      </c>
      <c r="G83" s="112">
        <f>H83-F83</f>
        <v>0</v>
      </c>
      <c r="H83" s="113">
        <v>0</v>
      </c>
      <c r="I83" s="112">
        <f t="shared" ref="I83" si="160">J83-H83</f>
        <v>0</v>
      </c>
      <c r="J83" s="113">
        <v>0</v>
      </c>
      <c r="K83" s="112">
        <f>L83-J83</f>
        <v>0</v>
      </c>
      <c r="L83" s="113">
        <v>0</v>
      </c>
      <c r="M83" s="112">
        <f t="shared" si="155"/>
        <v>0</v>
      </c>
      <c r="N83" s="113">
        <v>0</v>
      </c>
      <c r="O83" s="112">
        <f>P83-N83</f>
        <v>0</v>
      </c>
      <c r="P83" s="113">
        <v>0</v>
      </c>
      <c r="Q83" s="112">
        <f t="shared" si="156"/>
        <v>0</v>
      </c>
      <c r="R83" s="113">
        <v>0</v>
      </c>
      <c r="S83" s="112">
        <f t="shared" si="157"/>
        <v>0</v>
      </c>
      <c r="T83" s="113">
        <v>0</v>
      </c>
      <c r="U83" s="112">
        <f t="shared" si="158"/>
        <v>0</v>
      </c>
      <c r="V83" s="113">
        <v>0</v>
      </c>
      <c r="W83" s="112">
        <f t="shared" si="127"/>
        <v>0</v>
      </c>
      <c r="X83" s="113">
        <v>0</v>
      </c>
      <c r="Y83" s="112">
        <f t="shared" si="128"/>
        <v>0</v>
      </c>
      <c r="Z83" s="113">
        <v>0</v>
      </c>
      <c r="AA83" s="112" t="e">
        <f t="shared" si="159"/>
        <v>#DIV/0!</v>
      </c>
    </row>
    <row r="84" spans="1:27" s="52" customFormat="1" ht="15" x14ac:dyDescent="0.2">
      <c r="A84" s="60"/>
      <c r="B84" s="57">
        <v>5512</v>
      </c>
      <c r="C84" s="69" t="s">
        <v>131</v>
      </c>
      <c r="D84" s="54">
        <v>1150</v>
      </c>
      <c r="E84" s="185">
        <v>1150</v>
      </c>
      <c r="F84" s="113">
        <v>69.5</v>
      </c>
      <c r="G84" s="112">
        <f t="shared" ref="G84:G88" si="161">H84-F84</f>
        <v>99.9</v>
      </c>
      <c r="H84" s="113">
        <v>169.4</v>
      </c>
      <c r="I84" s="112">
        <f>J84-H84</f>
        <v>27.299999999999983</v>
      </c>
      <c r="J84" s="113">
        <v>196.7</v>
      </c>
      <c r="K84" s="112">
        <f>L84-J84</f>
        <v>29.900000000000006</v>
      </c>
      <c r="L84" s="113">
        <v>226.6</v>
      </c>
      <c r="M84" s="112">
        <f t="shared" si="155"/>
        <v>37.900000000000006</v>
      </c>
      <c r="N84" s="113">
        <v>264.5</v>
      </c>
      <c r="O84" s="112">
        <f>P84-N84</f>
        <v>-264.5</v>
      </c>
      <c r="P84" s="113">
        <v>0</v>
      </c>
      <c r="Q84" s="112">
        <f t="shared" si="156"/>
        <v>414.2</v>
      </c>
      <c r="R84" s="113">
        <v>414.2</v>
      </c>
      <c r="S84" s="112">
        <f t="shared" si="157"/>
        <v>-414.2</v>
      </c>
      <c r="T84" s="113">
        <v>0</v>
      </c>
      <c r="U84" s="112">
        <f t="shared" si="158"/>
        <v>0</v>
      </c>
      <c r="V84" s="113">
        <v>0</v>
      </c>
      <c r="W84" s="112">
        <f t="shared" si="127"/>
        <v>0</v>
      </c>
      <c r="X84" s="113">
        <v>0</v>
      </c>
      <c r="Y84" s="112">
        <f t="shared" si="128"/>
        <v>0</v>
      </c>
      <c r="Z84" s="113">
        <v>0</v>
      </c>
      <c r="AA84" s="112">
        <f t="shared" si="159"/>
        <v>0</v>
      </c>
    </row>
    <row r="85" spans="1:27" s="52" customFormat="1" ht="15.75" customHeight="1" x14ac:dyDescent="0.2">
      <c r="A85" s="60"/>
      <c r="B85" s="57">
        <v>6112</v>
      </c>
      <c r="C85" s="73" t="s">
        <v>132</v>
      </c>
      <c r="D85" s="54">
        <v>7003</v>
      </c>
      <c r="E85" s="185">
        <v>7003</v>
      </c>
      <c r="F85" s="113">
        <v>1134.8</v>
      </c>
      <c r="G85" s="112">
        <f t="shared" si="161"/>
        <v>559.79999999999995</v>
      </c>
      <c r="H85" s="113">
        <v>1694.6</v>
      </c>
      <c r="I85" s="112">
        <f>J85-H85</f>
        <v>564</v>
      </c>
      <c r="J85" s="113">
        <v>2258.6</v>
      </c>
      <c r="K85" s="112">
        <f>L85-J85</f>
        <v>559.80000000000018</v>
      </c>
      <c r="L85" s="113">
        <v>2818.4</v>
      </c>
      <c r="M85" s="112">
        <f t="shared" si="155"/>
        <v>559.69999999999982</v>
      </c>
      <c r="N85" s="113">
        <v>3378.1</v>
      </c>
      <c r="O85" s="30">
        <v>0</v>
      </c>
      <c r="P85" s="113">
        <v>0</v>
      </c>
      <c r="Q85" s="112">
        <f t="shared" si="156"/>
        <v>4573.5</v>
      </c>
      <c r="R85" s="113">
        <v>4573.5</v>
      </c>
      <c r="S85" s="112">
        <f t="shared" si="157"/>
        <v>-4573.5</v>
      </c>
      <c r="T85" s="113">
        <v>0</v>
      </c>
      <c r="U85" s="112">
        <f t="shared" si="158"/>
        <v>0</v>
      </c>
      <c r="V85" s="113">
        <v>0</v>
      </c>
      <c r="W85" s="112">
        <f t="shared" si="127"/>
        <v>0</v>
      </c>
      <c r="X85" s="113">
        <v>0</v>
      </c>
      <c r="Y85" s="112">
        <f t="shared" si="128"/>
        <v>0</v>
      </c>
      <c r="Z85" s="113">
        <v>0</v>
      </c>
      <c r="AA85" s="112">
        <f t="shared" si="159"/>
        <v>0</v>
      </c>
    </row>
    <row r="86" spans="1:27" s="52" customFormat="1" ht="15.75" hidden="1" customHeight="1" x14ac:dyDescent="0.2">
      <c r="A86" s="60"/>
      <c r="B86" s="57">
        <v>6114</v>
      </c>
      <c r="C86" s="73" t="s">
        <v>133</v>
      </c>
      <c r="D86" s="54">
        <v>0</v>
      </c>
      <c r="E86" s="185">
        <v>0</v>
      </c>
      <c r="F86" s="113">
        <v>0</v>
      </c>
      <c r="G86" s="112">
        <f t="shared" si="161"/>
        <v>0</v>
      </c>
      <c r="H86" s="113">
        <v>0</v>
      </c>
      <c r="I86" s="30">
        <v>0</v>
      </c>
      <c r="J86" s="113">
        <v>0</v>
      </c>
      <c r="K86" s="30">
        <v>0</v>
      </c>
      <c r="L86" s="113">
        <v>0</v>
      </c>
      <c r="M86" s="112">
        <f t="shared" si="155"/>
        <v>0</v>
      </c>
      <c r="N86" s="113">
        <v>0</v>
      </c>
      <c r="O86" s="30">
        <v>0</v>
      </c>
      <c r="P86" s="113">
        <v>0</v>
      </c>
      <c r="Q86" s="112">
        <f t="shared" si="156"/>
        <v>0</v>
      </c>
      <c r="R86" s="113">
        <v>0</v>
      </c>
      <c r="S86" s="112">
        <f t="shared" si="157"/>
        <v>0</v>
      </c>
      <c r="T86" s="113">
        <v>0</v>
      </c>
      <c r="U86" s="112">
        <f t="shared" si="158"/>
        <v>0</v>
      </c>
      <c r="V86" s="113">
        <v>0</v>
      </c>
      <c r="W86" s="112">
        <f t="shared" si="127"/>
        <v>0</v>
      </c>
      <c r="X86" s="113">
        <v>0</v>
      </c>
      <c r="Y86" s="112">
        <f t="shared" si="128"/>
        <v>0</v>
      </c>
      <c r="Z86" s="113">
        <v>0</v>
      </c>
      <c r="AA86" s="112" t="e">
        <f t="shared" si="159"/>
        <v>#DIV/0!</v>
      </c>
    </row>
    <row r="87" spans="1:27" s="52" customFormat="1" ht="15.75" hidden="1" customHeight="1" x14ac:dyDescent="0.2">
      <c r="A87" s="60"/>
      <c r="B87" s="57">
        <v>6115</v>
      </c>
      <c r="C87" s="73" t="s">
        <v>134</v>
      </c>
      <c r="D87" s="54">
        <v>0</v>
      </c>
      <c r="E87" s="185">
        <v>0</v>
      </c>
      <c r="F87" s="113">
        <v>0</v>
      </c>
      <c r="G87" s="112">
        <f t="shared" si="161"/>
        <v>0</v>
      </c>
      <c r="H87" s="113">
        <v>0</v>
      </c>
      <c r="I87" s="112">
        <f t="shared" ref="I87:I88" si="162">J87-H87</f>
        <v>0</v>
      </c>
      <c r="J87" s="113">
        <v>0</v>
      </c>
      <c r="K87" s="112">
        <f t="shared" ref="K87:K88" si="163">L87-J87</f>
        <v>0</v>
      </c>
      <c r="L87" s="113">
        <v>0</v>
      </c>
      <c r="M87" s="112">
        <f t="shared" si="155"/>
        <v>0</v>
      </c>
      <c r="N87" s="113">
        <v>0</v>
      </c>
      <c r="O87" s="112">
        <f t="shared" ref="O87:O88" si="164">P87-N87</f>
        <v>0</v>
      </c>
      <c r="P87" s="113">
        <v>0</v>
      </c>
      <c r="Q87" s="112">
        <f t="shared" si="156"/>
        <v>0</v>
      </c>
      <c r="R87" s="113">
        <v>0</v>
      </c>
      <c r="S87" s="112">
        <f t="shared" si="157"/>
        <v>0</v>
      </c>
      <c r="T87" s="113">
        <v>0</v>
      </c>
      <c r="U87" s="112">
        <f t="shared" si="158"/>
        <v>0</v>
      </c>
      <c r="V87" s="113">
        <v>0</v>
      </c>
      <c r="W87" s="112">
        <f t="shared" si="127"/>
        <v>0</v>
      </c>
      <c r="X87" s="113">
        <v>0</v>
      </c>
      <c r="Y87" s="112">
        <f t="shared" si="128"/>
        <v>0</v>
      </c>
      <c r="Z87" s="113">
        <v>0</v>
      </c>
      <c r="AA87" s="112" t="e">
        <f t="shared" si="159"/>
        <v>#DIV/0!</v>
      </c>
    </row>
    <row r="88" spans="1:27" s="52" customFormat="1" ht="15.75" hidden="1" customHeight="1" x14ac:dyDescent="0.2">
      <c r="A88" s="60"/>
      <c r="B88" s="57">
        <v>6117</v>
      </c>
      <c r="C88" s="73" t="s">
        <v>135</v>
      </c>
      <c r="D88" s="54">
        <v>0</v>
      </c>
      <c r="E88" s="185">
        <v>0</v>
      </c>
      <c r="F88" s="113">
        <v>0</v>
      </c>
      <c r="G88" s="112">
        <f t="shared" si="161"/>
        <v>0</v>
      </c>
      <c r="H88" s="113">
        <v>0</v>
      </c>
      <c r="I88" s="120">
        <f t="shared" si="162"/>
        <v>0</v>
      </c>
      <c r="J88" s="113">
        <v>0</v>
      </c>
      <c r="K88" s="120">
        <f t="shared" si="163"/>
        <v>0</v>
      </c>
      <c r="L88" s="113">
        <v>0</v>
      </c>
      <c r="M88" s="120">
        <f t="shared" si="155"/>
        <v>0</v>
      </c>
      <c r="N88" s="113">
        <v>0</v>
      </c>
      <c r="O88" s="120">
        <f t="shared" si="164"/>
        <v>0</v>
      </c>
      <c r="P88" s="113">
        <v>0</v>
      </c>
      <c r="Q88" s="120">
        <f t="shared" si="156"/>
        <v>0</v>
      </c>
      <c r="R88" s="113">
        <v>0</v>
      </c>
      <c r="S88" s="120">
        <f t="shared" si="157"/>
        <v>0</v>
      </c>
      <c r="T88" s="113">
        <v>0</v>
      </c>
      <c r="U88" s="112">
        <f t="shared" si="158"/>
        <v>0</v>
      </c>
      <c r="V88" s="113">
        <v>0</v>
      </c>
      <c r="W88" s="112">
        <f t="shared" si="127"/>
        <v>0</v>
      </c>
      <c r="X88" s="113">
        <v>0</v>
      </c>
      <c r="Y88" s="112">
        <f t="shared" si="128"/>
        <v>0</v>
      </c>
      <c r="Z88" s="113">
        <v>0</v>
      </c>
      <c r="AA88" s="120" t="e">
        <f t="shared" si="159"/>
        <v>#DIV/0!</v>
      </c>
    </row>
    <row r="89" spans="1:27" s="52" customFormat="1" ht="15.75" hidden="1" customHeight="1" x14ac:dyDescent="0.2">
      <c r="A89" s="60"/>
      <c r="B89" s="57">
        <v>6118</v>
      </c>
      <c r="C89" s="73" t="s">
        <v>136</v>
      </c>
      <c r="D89" s="54">
        <v>0</v>
      </c>
      <c r="E89" s="185">
        <v>0</v>
      </c>
      <c r="F89" s="113">
        <v>0</v>
      </c>
      <c r="G89" s="112">
        <f>H89-F89</f>
        <v>0</v>
      </c>
      <c r="H89" s="113">
        <v>0</v>
      </c>
      <c r="I89" s="112">
        <f>J89-H89</f>
        <v>0</v>
      </c>
      <c r="J89" s="113">
        <v>0</v>
      </c>
      <c r="K89" s="112">
        <f>L89-J89</f>
        <v>0</v>
      </c>
      <c r="L89" s="113">
        <v>0</v>
      </c>
      <c r="M89" s="112">
        <f t="shared" si="155"/>
        <v>0</v>
      </c>
      <c r="N89" s="113">
        <v>0</v>
      </c>
      <c r="O89" s="112">
        <f>P89-N89</f>
        <v>0</v>
      </c>
      <c r="P89" s="113">
        <v>0</v>
      </c>
      <c r="Q89" s="112">
        <f t="shared" si="156"/>
        <v>0</v>
      </c>
      <c r="R89" s="113">
        <v>0</v>
      </c>
      <c r="S89" s="112">
        <f t="shared" si="157"/>
        <v>0</v>
      </c>
      <c r="T89" s="113">
        <v>0</v>
      </c>
      <c r="U89" s="112">
        <f t="shared" si="158"/>
        <v>0</v>
      </c>
      <c r="V89" s="113">
        <v>0</v>
      </c>
      <c r="W89" s="112">
        <f>X89-V89</f>
        <v>0</v>
      </c>
      <c r="X89" s="113">
        <v>0</v>
      </c>
      <c r="Y89" s="112">
        <f>Z89-X89</f>
        <v>0</v>
      </c>
      <c r="Z89" s="113">
        <v>0</v>
      </c>
      <c r="AA89" s="112" t="e">
        <f t="shared" si="159"/>
        <v>#DIV/0!</v>
      </c>
    </row>
    <row r="90" spans="1:27" s="52" customFormat="1" ht="13.5" hidden="1" customHeight="1" x14ac:dyDescent="0.2">
      <c r="A90" s="60"/>
      <c r="B90" s="57">
        <v>6149</v>
      </c>
      <c r="C90" s="73" t="s">
        <v>137</v>
      </c>
      <c r="D90" s="54">
        <v>0</v>
      </c>
      <c r="E90" s="185">
        <v>0</v>
      </c>
      <c r="F90" s="113">
        <v>0</v>
      </c>
      <c r="G90" s="112">
        <f t="shared" ref="G90:G93" si="165">H90-F90</f>
        <v>0</v>
      </c>
      <c r="H90" s="113">
        <v>0</v>
      </c>
      <c r="I90" s="112">
        <f t="shared" ref="I90:I93" si="166">J90-H90</f>
        <v>0</v>
      </c>
      <c r="J90" s="113">
        <v>0</v>
      </c>
      <c r="K90" s="112">
        <f t="shared" ref="K90:K93" si="167">L90-J90</f>
        <v>0</v>
      </c>
      <c r="L90" s="113">
        <v>0</v>
      </c>
      <c r="M90" s="112">
        <f t="shared" si="155"/>
        <v>0</v>
      </c>
      <c r="N90" s="113">
        <v>0</v>
      </c>
      <c r="O90" s="112">
        <f t="shared" ref="O90:O93" si="168">P90-N90</f>
        <v>0</v>
      </c>
      <c r="P90" s="113">
        <v>0</v>
      </c>
      <c r="Q90" s="112">
        <f t="shared" si="156"/>
        <v>0</v>
      </c>
      <c r="R90" s="113">
        <v>0</v>
      </c>
      <c r="S90" s="112">
        <f t="shared" si="157"/>
        <v>0</v>
      </c>
      <c r="T90" s="113">
        <v>0</v>
      </c>
      <c r="U90" s="112">
        <f t="shared" si="158"/>
        <v>0</v>
      </c>
      <c r="V90" s="113">
        <v>0</v>
      </c>
      <c r="W90" s="112">
        <f t="shared" ref="W90:W93" si="169">X90-V90</f>
        <v>0</v>
      </c>
      <c r="X90" s="113">
        <v>0</v>
      </c>
      <c r="Y90" s="112">
        <f t="shared" ref="Y90:Y93" si="170">Z90-X90</f>
        <v>0</v>
      </c>
      <c r="Z90" s="113">
        <v>0</v>
      </c>
      <c r="AA90" s="112" t="e">
        <f t="shared" si="159"/>
        <v>#DIV/0!</v>
      </c>
    </row>
    <row r="91" spans="1:27" s="52" customFormat="1" ht="17.25" customHeight="1" x14ac:dyDescent="0.2">
      <c r="A91" s="57"/>
      <c r="B91" s="57">
        <v>6171</v>
      </c>
      <c r="C91" s="73" t="s">
        <v>138</v>
      </c>
      <c r="D91" s="54">
        <v>56335</v>
      </c>
      <c r="E91" s="185">
        <v>60116.1</v>
      </c>
      <c r="F91" s="113">
        <v>16653.5</v>
      </c>
      <c r="G91" s="112">
        <f t="shared" si="165"/>
        <v>-6599.2000000000007</v>
      </c>
      <c r="H91" s="113">
        <v>10054.299999999999</v>
      </c>
      <c r="I91" s="112">
        <f t="shared" si="166"/>
        <v>3816.2000000000007</v>
      </c>
      <c r="J91" s="113">
        <v>13870.5</v>
      </c>
      <c r="K91" s="112">
        <f t="shared" si="167"/>
        <v>4923.9000000000015</v>
      </c>
      <c r="L91" s="113">
        <v>18794.400000000001</v>
      </c>
      <c r="M91" s="112">
        <f t="shared" si="155"/>
        <v>4171.1999999999971</v>
      </c>
      <c r="N91" s="113">
        <v>22965.599999999999</v>
      </c>
      <c r="O91" s="112">
        <f t="shared" si="168"/>
        <v>-22965.599999999999</v>
      </c>
      <c r="P91" s="113">
        <v>0</v>
      </c>
      <c r="Q91" s="112">
        <f t="shared" si="156"/>
        <v>31216.400000000001</v>
      </c>
      <c r="R91" s="113">
        <v>31216.400000000001</v>
      </c>
      <c r="S91" s="112">
        <f t="shared" si="157"/>
        <v>-31216.400000000001</v>
      </c>
      <c r="T91" s="113">
        <v>0</v>
      </c>
      <c r="U91" s="112">
        <f t="shared" si="158"/>
        <v>0</v>
      </c>
      <c r="V91" s="113">
        <v>0</v>
      </c>
      <c r="W91" s="112">
        <f t="shared" si="169"/>
        <v>0</v>
      </c>
      <c r="X91" s="113">
        <v>0</v>
      </c>
      <c r="Y91" s="112">
        <f t="shared" si="170"/>
        <v>0</v>
      </c>
      <c r="Z91" s="113">
        <v>0</v>
      </c>
      <c r="AA91" s="112">
        <f t="shared" si="159"/>
        <v>0</v>
      </c>
    </row>
    <row r="92" spans="1:27" s="52" customFormat="1" ht="17.25" customHeight="1" x14ac:dyDescent="0.2">
      <c r="A92" s="57"/>
      <c r="B92" s="57">
        <v>6402</v>
      </c>
      <c r="C92" s="73" t="s">
        <v>139</v>
      </c>
      <c r="D92" s="54">
        <v>0</v>
      </c>
      <c r="E92" s="185">
        <v>24.5</v>
      </c>
      <c r="F92" s="113">
        <v>24.4</v>
      </c>
      <c r="G92" s="112">
        <f t="shared" si="165"/>
        <v>0</v>
      </c>
      <c r="H92" s="113">
        <v>24.4</v>
      </c>
      <c r="I92" s="112">
        <f t="shared" si="166"/>
        <v>0</v>
      </c>
      <c r="J92" s="113">
        <v>24.4</v>
      </c>
      <c r="K92" s="112">
        <f t="shared" si="167"/>
        <v>0</v>
      </c>
      <c r="L92" s="113">
        <v>24.4</v>
      </c>
      <c r="M92" s="112">
        <f t="shared" si="155"/>
        <v>0</v>
      </c>
      <c r="N92" s="113">
        <v>24.4</v>
      </c>
      <c r="O92" s="112">
        <f t="shared" si="168"/>
        <v>-24.4</v>
      </c>
      <c r="P92" s="113">
        <v>0</v>
      </c>
      <c r="Q92" s="112">
        <f t="shared" si="156"/>
        <v>24.4</v>
      </c>
      <c r="R92" s="113">
        <v>24.4</v>
      </c>
      <c r="S92" s="112">
        <f t="shared" si="157"/>
        <v>-24.4</v>
      </c>
      <c r="T92" s="113">
        <v>0</v>
      </c>
      <c r="U92" s="112">
        <f t="shared" si="158"/>
        <v>0</v>
      </c>
      <c r="V92" s="113">
        <v>0</v>
      </c>
      <c r="W92" s="112">
        <f t="shared" si="169"/>
        <v>0</v>
      </c>
      <c r="X92" s="113">
        <v>0</v>
      </c>
      <c r="Y92" s="112">
        <f t="shared" si="170"/>
        <v>0</v>
      </c>
      <c r="Z92" s="113">
        <v>0</v>
      </c>
      <c r="AA92" s="112">
        <f t="shared" si="159"/>
        <v>0</v>
      </c>
    </row>
    <row r="93" spans="1:27" s="52" customFormat="1" ht="15.75" thickBot="1" x14ac:dyDescent="0.25">
      <c r="A93" s="60"/>
      <c r="B93" s="72">
        <v>6409</v>
      </c>
      <c r="C93" s="60" t="s">
        <v>317</v>
      </c>
      <c r="D93" s="54">
        <v>0</v>
      </c>
      <c r="E93" s="185">
        <v>0</v>
      </c>
      <c r="F93" s="113">
        <v>1</v>
      </c>
      <c r="G93" s="112">
        <f t="shared" si="165"/>
        <v>0</v>
      </c>
      <c r="H93" s="113">
        <v>1</v>
      </c>
      <c r="I93" s="112">
        <f t="shared" si="166"/>
        <v>0.39999999999999991</v>
      </c>
      <c r="J93" s="113">
        <v>1.4</v>
      </c>
      <c r="K93" s="112">
        <f t="shared" si="167"/>
        <v>-1.4</v>
      </c>
      <c r="L93" s="113">
        <v>0</v>
      </c>
      <c r="M93" s="112">
        <f t="shared" si="155"/>
        <v>0</v>
      </c>
      <c r="N93" s="113">
        <v>0</v>
      </c>
      <c r="O93" s="112">
        <f t="shared" si="168"/>
        <v>0</v>
      </c>
      <c r="P93" s="113">
        <v>0</v>
      </c>
      <c r="Q93" s="112">
        <f t="shared" si="156"/>
        <v>0</v>
      </c>
      <c r="R93" s="113">
        <v>0</v>
      </c>
      <c r="S93" s="112">
        <f t="shared" si="157"/>
        <v>0</v>
      </c>
      <c r="T93" s="113">
        <v>0</v>
      </c>
      <c r="U93" s="112">
        <f t="shared" si="158"/>
        <v>0</v>
      </c>
      <c r="V93" s="113">
        <v>0</v>
      </c>
      <c r="W93" s="112">
        <f t="shared" si="169"/>
        <v>0</v>
      </c>
      <c r="X93" s="113">
        <v>0</v>
      </c>
      <c r="Y93" s="112">
        <f t="shared" si="170"/>
        <v>0</v>
      </c>
      <c r="Z93" s="113">
        <v>0</v>
      </c>
      <c r="AA93" s="112" t="e">
        <f t="shared" si="159"/>
        <v>#DIV/0!</v>
      </c>
    </row>
    <row r="94" spans="1:27" s="52" customFormat="1" ht="18.75" customHeight="1" thickTop="1" thickBot="1" x14ac:dyDescent="0.3">
      <c r="A94" s="80"/>
      <c r="B94" s="81"/>
      <c r="C94" s="90" t="s">
        <v>316</v>
      </c>
      <c r="D94" s="88">
        <f>SUM(D69:D93)</f>
        <v>66075</v>
      </c>
      <c r="E94" s="188">
        <f>SUM(E69:E93)</f>
        <v>73364.3</v>
      </c>
      <c r="F94" s="208">
        <f t="shared" ref="F94:P94" si="171">SUM(F70:F93)</f>
        <v>18053.800000000003</v>
      </c>
      <c r="G94" s="88">
        <f t="shared" si="171"/>
        <v>-5553.8000000000011</v>
      </c>
      <c r="H94" s="208">
        <f t="shared" si="171"/>
        <v>12499.999999999998</v>
      </c>
      <c r="I94" s="88">
        <f t="shared" si="171"/>
        <v>4496.8</v>
      </c>
      <c r="J94" s="208">
        <f t="shared" si="171"/>
        <v>16996.800000000003</v>
      </c>
      <c r="K94" s="88">
        <f t="shared" si="171"/>
        <v>5818.0000000000018</v>
      </c>
      <c r="L94" s="208">
        <f t="shared" si="171"/>
        <v>22814.800000000003</v>
      </c>
      <c r="M94" s="88">
        <f t="shared" si="171"/>
        <v>4878.3999999999969</v>
      </c>
      <c r="N94" s="208">
        <f t="shared" si="171"/>
        <v>27693.200000000001</v>
      </c>
      <c r="O94" s="88">
        <f t="shared" si="171"/>
        <v>-24285</v>
      </c>
      <c r="P94" s="208">
        <f t="shared" si="171"/>
        <v>0</v>
      </c>
      <c r="Q94" s="88">
        <f t="shared" ref="Q94:AA94" si="172">SUM(Q69:Q93)</f>
        <v>39117.100000000006</v>
      </c>
      <c r="R94" s="208">
        <f t="shared" si="172"/>
        <v>39117.100000000006</v>
      </c>
      <c r="S94" s="88">
        <f t="shared" si="172"/>
        <v>-39117.100000000006</v>
      </c>
      <c r="T94" s="208">
        <f t="shared" si="172"/>
        <v>0</v>
      </c>
      <c r="U94" s="88">
        <f t="shared" si="172"/>
        <v>0</v>
      </c>
      <c r="V94" s="208">
        <f t="shared" si="172"/>
        <v>0</v>
      </c>
      <c r="W94" s="88">
        <f t="shared" si="172"/>
        <v>0</v>
      </c>
      <c r="X94" s="208">
        <f t="shared" si="172"/>
        <v>0</v>
      </c>
      <c r="Y94" s="88">
        <f t="shared" si="172"/>
        <v>0</v>
      </c>
      <c r="Z94" s="208">
        <f t="shared" si="172"/>
        <v>0</v>
      </c>
      <c r="AA94" s="88" t="e">
        <f t="shared" si="172"/>
        <v>#DIV/0!</v>
      </c>
    </row>
    <row r="95" spans="1:27" s="52" customFormat="1" ht="12.75" customHeight="1" x14ac:dyDescent="0.2">
      <c r="A95" s="69"/>
      <c r="B95" s="70"/>
      <c r="C95" s="69"/>
      <c r="D95" s="56"/>
      <c r="E95" s="56"/>
    </row>
    <row r="96" spans="1:27" s="52" customFormat="1" ht="12.75" customHeight="1" x14ac:dyDescent="0.2">
      <c r="A96" s="69"/>
      <c r="B96" s="70"/>
      <c r="C96" s="69"/>
      <c r="D96" s="56"/>
      <c r="E96" s="56"/>
    </row>
    <row r="97" spans="1:27" s="52" customFormat="1" ht="12.75" customHeight="1" x14ac:dyDescent="0.2">
      <c r="A97" s="69"/>
      <c r="B97" s="70"/>
      <c r="C97" s="69"/>
      <c r="D97" s="56"/>
      <c r="E97" s="56"/>
    </row>
    <row r="98" spans="1:27" s="52" customFormat="1" ht="15.75" customHeight="1" thickBot="1" x14ac:dyDescent="0.25">
      <c r="A98" s="69"/>
      <c r="B98" s="70"/>
      <c r="C98" s="69"/>
      <c r="D98" s="56"/>
      <c r="E98" s="56"/>
    </row>
    <row r="99" spans="1:27" s="52" customFormat="1" ht="15.75" x14ac:dyDescent="0.25">
      <c r="A99" s="107" t="s">
        <v>14</v>
      </c>
      <c r="B99" s="108" t="s">
        <v>13</v>
      </c>
      <c r="C99" s="107" t="s">
        <v>12</v>
      </c>
      <c r="D99" s="238" t="s">
        <v>11</v>
      </c>
      <c r="E99" s="238" t="s">
        <v>11</v>
      </c>
      <c r="F99" s="20" t="s">
        <v>0</v>
      </c>
      <c r="G99" s="20" t="s">
        <v>0</v>
      </c>
      <c r="H99" s="20" t="s">
        <v>0</v>
      </c>
      <c r="I99" s="20" t="s">
        <v>0</v>
      </c>
      <c r="J99" s="20" t="s">
        <v>0</v>
      </c>
      <c r="K99" s="20" t="s">
        <v>0</v>
      </c>
      <c r="L99" s="20" t="s">
        <v>0</v>
      </c>
      <c r="M99" s="20" t="s">
        <v>0</v>
      </c>
      <c r="N99" s="20" t="s">
        <v>0</v>
      </c>
      <c r="O99" s="20" t="s">
        <v>0</v>
      </c>
      <c r="P99" s="20" t="s">
        <v>0</v>
      </c>
      <c r="Q99" s="20" t="s">
        <v>0</v>
      </c>
      <c r="R99" s="20" t="s">
        <v>0</v>
      </c>
      <c r="S99" s="20" t="s">
        <v>0</v>
      </c>
      <c r="T99" s="20" t="s">
        <v>0</v>
      </c>
      <c r="U99" s="20" t="s">
        <v>0</v>
      </c>
      <c r="V99" s="20" t="s">
        <v>0</v>
      </c>
      <c r="W99" s="20" t="s">
        <v>0</v>
      </c>
      <c r="X99" s="20" t="s">
        <v>0</v>
      </c>
      <c r="Y99" s="20" t="s">
        <v>0</v>
      </c>
      <c r="Z99" s="20" t="s">
        <v>0</v>
      </c>
      <c r="AA99" s="114" t="s">
        <v>359</v>
      </c>
    </row>
    <row r="100" spans="1:27" s="52" customFormat="1" ht="15.75" customHeight="1" thickBot="1" x14ac:dyDescent="0.3">
      <c r="A100" s="109"/>
      <c r="B100" s="110"/>
      <c r="C100" s="111"/>
      <c r="D100" s="239" t="s">
        <v>10</v>
      </c>
      <c r="E100" s="239" t="s">
        <v>9</v>
      </c>
      <c r="F100" s="225" t="s">
        <v>535</v>
      </c>
      <c r="G100" s="225" t="s">
        <v>536</v>
      </c>
      <c r="H100" s="225" t="s">
        <v>537</v>
      </c>
      <c r="I100" s="225" t="s">
        <v>538</v>
      </c>
      <c r="J100" s="225" t="s">
        <v>539</v>
      </c>
      <c r="K100" s="225" t="s">
        <v>540</v>
      </c>
      <c r="L100" s="225" t="s">
        <v>541</v>
      </c>
      <c r="M100" s="225" t="s">
        <v>542</v>
      </c>
      <c r="N100" s="225" t="s">
        <v>543</v>
      </c>
      <c r="O100" s="225" t="s">
        <v>544</v>
      </c>
      <c r="P100" s="225" t="s">
        <v>545</v>
      </c>
      <c r="Q100" s="225" t="s">
        <v>546</v>
      </c>
      <c r="R100" s="225" t="s">
        <v>547</v>
      </c>
      <c r="S100" s="225" t="s">
        <v>548</v>
      </c>
      <c r="T100" s="225" t="s">
        <v>549</v>
      </c>
      <c r="U100" s="225" t="s">
        <v>550</v>
      </c>
      <c r="V100" s="225" t="s">
        <v>551</v>
      </c>
      <c r="W100" s="225" t="s">
        <v>552</v>
      </c>
      <c r="X100" s="225" t="s">
        <v>553</v>
      </c>
      <c r="Y100" s="225" t="s">
        <v>554</v>
      </c>
      <c r="Z100" s="225" t="s">
        <v>555</v>
      </c>
      <c r="AA100" s="115" t="s">
        <v>360</v>
      </c>
    </row>
    <row r="101" spans="1:27" s="52" customFormat="1" ht="16.5" thickTop="1" x14ac:dyDescent="0.25">
      <c r="A101" s="58">
        <v>50</v>
      </c>
      <c r="B101" s="71"/>
      <c r="C101" s="93" t="s">
        <v>357</v>
      </c>
      <c r="D101" s="53"/>
      <c r="E101" s="197"/>
      <c r="F101" s="132"/>
      <c r="G101" s="130"/>
      <c r="H101" s="132"/>
      <c r="I101" s="130"/>
      <c r="J101" s="132"/>
      <c r="K101" s="130"/>
      <c r="L101" s="132"/>
      <c r="M101" s="130"/>
      <c r="N101" s="132"/>
      <c r="O101" s="130"/>
      <c r="P101" s="132"/>
      <c r="Q101" s="130"/>
      <c r="R101" s="132"/>
      <c r="S101" s="130"/>
      <c r="T101" s="132"/>
      <c r="U101" s="130"/>
      <c r="V101" s="132"/>
      <c r="W101" s="130"/>
      <c r="X101" s="132"/>
      <c r="Y101" s="130"/>
      <c r="Z101" s="132"/>
      <c r="AA101" s="130"/>
    </row>
    <row r="102" spans="1:27" s="52" customFormat="1" ht="14.25" customHeight="1" x14ac:dyDescent="0.2">
      <c r="A102" s="58"/>
      <c r="B102" s="71"/>
      <c r="C102" s="75"/>
      <c r="D102" s="53"/>
      <c r="E102" s="197"/>
      <c r="F102" s="133"/>
      <c r="G102" s="60"/>
      <c r="H102" s="133"/>
      <c r="I102" s="60"/>
      <c r="J102" s="133"/>
      <c r="K102" s="60"/>
      <c r="L102" s="133"/>
      <c r="M102" s="60"/>
      <c r="N102" s="133"/>
      <c r="O102" s="60"/>
      <c r="P102" s="133"/>
      <c r="Q102" s="60"/>
      <c r="R102" s="133"/>
      <c r="S102" s="60"/>
      <c r="T102" s="133"/>
      <c r="U102" s="60"/>
      <c r="V102" s="133"/>
      <c r="W102" s="60"/>
      <c r="X102" s="133"/>
      <c r="Y102" s="60"/>
      <c r="Z102" s="133"/>
      <c r="AA102" s="60"/>
    </row>
    <row r="103" spans="1:27" s="52" customFormat="1" ht="15" customHeight="1" x14ac:dyDescent="0.2">
      <c r="A103" s="58"/>
      <c r="B103" s="78">
        <v>2169</v>
      </c>
      <c r="C103" s="79" t="s">
        <v>319</v>
      </c>
      <c r="D103" s="54">
        <v>50</v>
      </c>
      <c r="E103" s="185">
        <v>50</v>
      </c>
      <c r="F103" s="113">
        <v>0</v>
      </c>
      <c r="G103" s="112">
        <f>H103-F103</f>
        <v>0</v>
      </c>
      <c r="H103" s="113">
        <v>0</v>
      </c>
      <c r="I103" s="112">
        <f>J103-H103</f>
        <v>0</v>
      </c>
      <c r="J103" s="113">
        <v>0</v>
      </c>
      <c r="K103" s="112">
        <f>L103-J103</f>
        <v>0</v>
      </c>
      <c r="L103" s="113">
        <v>0</v>
      </c>
      <c r="M103" s="112">
        <f t="shared" ref="M103:M109" si="173">N103-L103</f>
        <v>0</v>
      </c>
      <c r="N103" s="113">
        <v>0</v>
      </c>
      <c r="O103" s="112">
        <f>P103-N103</f>
        <v>0</v>
      </c>
      <c r="P103" s="113">
        <v>0</v>
      </c>
      <c r="Q103" s="112">
        <f t="shared" ref="Q103:Q109" si="174">R103-P103</f>
        <v>0</v>
      </c>
      <c r="R103" s="113">
        <v>0</v>
      </c>
      <c r="S103" s="112">
        <f t="shared" ref="S103:S109" si="175">T103-R103</f>
        <v>0</v>
      </c>
      <c r="T103" s="113">
        <v>0</v>
      </c>
      <c r="U103" s="112">
        <f t="shared" ref="U103:U109" si="176">V103-T103</f>
        <v>0</v>
      </c>
      <c r="V103" s="113">
        <v>0</v>
      </c>
      <c r="W103" s="112">
        <f>X103-V103</f>
        <v>0</v>
      </c>
      <c r="X103" s="113">
        <v>0</v>
      </c>
      <c r="Y103" s="112">
        <f>Z103-X103</f>
        <v>0</v>
      </c>
      <c r="Z103" s="113">
        <v>0</v>
      </c>
      <c r="AA103" s="112">
        <f t="shared" ref="AA103:AA112" si="177">(Z103/E103)*100</f>
        <v>0</v>
      </c>
    </row>
    <row r="104" spans="1:27" s="52" customFormat="1" ht="15" customHeight="1" x14ac:dyDescent="0.2">
      <c r="A104" s="58"/>
      <c r="B104" s="57">
        <v>2219</v>
      </c>
      <c r="C104" s="60" t="s">
        <v>180</v>
      </c>
      <c r="D104" s="54">
        <v>420</v>
      </c>
      <c r="E104" s="185">
        <v>375</v>
      </c>
      <c r="F104" s="113">
        <v>46</v>
      </c>
      <c r="G104" s="112">
        <f>H104-F104</f>
        <v>14</v>
      </c>
      <c r="H104" s="113">
        <v>60</v>
      </c>
      <c r="I104" s="112">
        <f t="shared" ref="I104" si="178">J104-H104</f>
        <v>32</v>
      </c>
      <c r="J104" s="113">
        <v>92</v>
      </c>
      <c r="K104" s="112">
        <f>L104-J104</f>
        <v>7</v>
      </c>
      <c r="L104" s="113">
        <v>99</v>
      </c>
      <c r="M104" s="112">
        <f t="shared" si="173"/>
        <v>13</v>
      </c>
      <c r="N104" s="113">
        <v>112</v>
      </c>
      <c r="O104" s="112">
        <f>P104-N104</f>
        <v>-112</v>
      </c>
      <c r="P104" s="113">
        <v>0</v>
      </c>
      <c r="Q104" s="112">
        <f t="shared" si="174"/>
        <v>172.3</v>
      </c>
      <c r="R104" s="113">
        <v>172.3</v>
      </c>
      <c r="S104" s="112">
        <f t="shared" si="175"/>
        <v>-172.3</v>
      </c>
      <c r="T104" s="113">
        <v>0</v>
      </c>
      <c r="U104" s="112">
        <f t="shared" si="176"/>
        <v>0</v>
      </c>
      <c r="V104" s="113">
        <v>0</v>
      </c>
      <c r="W104" s="112">
        <f t="shared" ref="W104:W108" si="179">X104-V104</f>
        <v>0</v>
      </c>
      <c r="X104" s="113">
        <v>0</v>
      </c>
      <c r="Y104" s="112">
        <f t="shared" ref="Y104:Y108" si="180">Z104-X104</f>
        <v>0</v>
      </c>
      <c r="Z104" s="113">
        <v>0</v>
      </c>
      <c r="AA104" s="112">
        <f t="shared" si="177"/>
        <v>0</v>
      </c>
    </row>
    <row r="105" spans="1:27" s="52" customFormat="1" ht="15" hidden="1" customHeight="1" x14ac:dyDescent="0.2">
      <c r="A105" s="58"/>
      <c r="B105" s="57">
        <v>2229</v>
      </c>
      <c r="C105" s="60" t="s">
        <v>181</v>
      </c>
      <c r="D105" s="54">
        <v>0</v>
      </c>
      <c r="E105" s="185">
        <v>0</v>
      </c>
      <c r="F105" s="113">
        <v>0</v>
      </c>
      <c r="G105" s="112">
        <f t="shared" ref="G105:G108" si="181">H105-F105</f>
        <v>0</v>
      </c>
      <c r="H105" s="113">
        <v>0</v>
      </c>
      <c r="I105" s="112">
        <f>J105-H105</f>
        <v>0</v>
      </c>
      <c r="J105" s="113">
        <v>0</v>
      </c>
      <c r="K105" s="112">
        <f>L105-J105</f>
        <v>0</v>
      </c>
      <c r="L105" s="113">
        <v>0</v>
      </c>
      <c r="M105" s="112">
        <f t="shared" si="173"/>
        <v>0</v>
      </c>
      <c r="N105" s="113">
        <v>0</v>
      </c>
      <c r="O105" s="112">
        <f>P105-N105</f>
        <v>0</v>
      </c>
      <c r="P105" s="113">
        <v>0</v>
      </c>
      <c r="Q105" s="112">
        <f t="shared" si="174"/>
        <v>0</v>
      </c>
      <c r="R105" s="113">
        <v>0</v>
      </c>
      <c r="S105" s="112">
        <f t="shared" si="175"/>
        <v>0</v>
      </c>
      <c r="T105" s="113">
        <v>0</v>
      </c>
      <c r="U105" s="112">
        <f t="shared" si="176"/>
        <v>0</v>
      </c>
      <c r="V105" s="113">
        <v>0</v>
      </c>
      <c r="W105" s="112">
        <f t="shared" si="179"/>
        <v>0</v>
      </c>
      <c r="X105" s="113">
        <v>0</v>
      </c>
      <c r="Y105" s="112">
        <f t="shared" si="180"/>
        <v>0</v>
      </c>
      <c r="Z105" s="113">
        <v>0</v>
      </c>
      <c r="AA105" s="112" t="e">
        <f t="shared" si="177"/>
        <v>#DIV/0!</v>
      </c>
    </row>
    <row r="106" spans="1:27" s="52" customFormat="1" ht="15" customHeight="1" x14ac:dyDescent="0.2">
      <c r="A106" s="58"/>
      <c r="B106" s="57">
        <v>2293</v>
      </c>
      <c r="C106" s="60" t="s">
        <v>320</v>
      </c>
      <c r="D106" s="54">
        <v>27140</v>
      </c>
      <c r="E106" s="185">
        <v>27140</v>
      </c>
      <c r="F106" s="113">
        <v>4281.1000000000004</v>
      </c>
      <c r="G106" s="112">
        <f t="shared" si="181"/>
        <v>2127.3999999999996</v>
      </c>
      <c r="H106" s="113">
        <v>6408.5</v>
      </c>
      <c r="I106" s="112">
        <f>J106-H106</f>
        <v>2880</v>
      </c>
      <c r="J106" s="113">
        <v>9288.5</v>
      </c>
      <c r="K106" s="112">
        <f>L106-J106</f>
        <v>2119.1000000000004</v>
      </c>
      <c r="L106" s="113">
        <v>11407.6</v>
      </c>
      <c r="M106" s="112">
        <f t="shared" si="173"/>
        <v>2131.2999999999993</v>
      </c>
      <c r="N106" s="113">
        <v>13538.9</v>
      </c>
      <c r="O106" s="30">
        <v>0</v>
      </c>
      <c r="P106" s="113">
        <v>0</v>
      </c>
      <c r="Q106" s="112">
        <f t="shared" si="174"/>
        <v>18036.3</v>
      </c>
      <c r="R106" s="113">
        <v>18036.3</v>
      </c>
      <c r="S106" s="112">
        <f t="shared" si="175"/>
        <v>-18036.3</v>
      </c>
      <c r="T106" s="113">
        <v>0</v>
      </c>
      <c r="U106" s="112">
        <f t="shared" si="176"/>
        <v>0</v>
      </c>
      <c r="V106" s="113">
        <v>0</v>
      </c>
      <c r="W106" s="112">
        <f t="shared" si="179"/>
        <v>0</v>
      </c>
      <c r="X106" s="113">
        <v>0</v>
      </c>
      <c r="Y106" s="112">
        <f t="shared" si="180"/>
        <v>0</v>
      </c>
      <c r="Z106" s="113">
        <v>0</v>
      </c>
      <c r="AA106" s="112">
        <f t="shared" si="177"/>
        <v>0</v>
      </c>
    </row>
    <row r="107" spans="1:27" s="52" customFormat="1" ht="15" hidden="1" customHeight="1" x14ac:dyDescent="0.2">
      <c r="A107" s="58"/>
      <c r="B107" s="57">
        <v>2299</v>
      </c>
      <c r="C107" s="60" t="s">
        <v>181</v>
      </c>
      <c r="D107" s="54">
        <v>0</v>
      </c>
      <c r="E107" s="185">
        <v>0</v>
      </c>
      <c r="F107" s="113">
        <v>0</v>
      </c>
      <c r="G107" s="112">
        <f t="shared" si="181"/>
        <v>0</v>
      </c>
      <c r="H107" s="113">
        <v>0</v>
      </c>
      <c r="I107" s="30">
        <v>0</v>
      </c>
      <c r="J107" s="113">
        <v>0</v>
      </c>
      <c r="K107" s="30">
        <v>0</v>
      </c>
      <c r="L107" s="113">
        <v>0</v>
      </c>
      <c r="M107" s="112">
        <f t="shared" si="173"/>
        <v>0</v>
      </c>
      <c r="N107" s="113">
        <v>0</v>
      </c>
      <c r="O107" s="30">
        <v>0</v>
      </c>
      <c r="P107" s="113">
        <v>0</v>
      </c>
      <c r="Q107" s="112">
        <f t="shared" si="174"/>
        <v>0</v>
      </c>
      <c r="R107" s="113">
        <v>0</v>
      </c>
      <c r="S107" s="112">
        <f t="shared" si="175"/>
        <v>0</v>
      </c>
      <c r="T107" s="113">
        <v>0</v>
      </c>
      <c r="U107" s="112">
        <f t="shared" si="176"/>
        <v>0</v>
      </c>
      <c r="V107" s="113">
        <v>0</v>
      </c>
      <c r="W107" s="112">
        <f t="shared" si="179"/>
        <v>0</v>
      </c>
      <c r="X107" s="113">
        <v>0</v>
      </c>
      <c r="Y107" s="112">
        <f t="shared" si="180"/>
        <v>0</v>
      </c>
      <c r="Z107" s="113">
        <v>0</v>
      </c>
      <c r="AA107" s="112" t="e">
        <f t="shared" si="177"/>
        <v>#DIV/0!</v>
      </c>
    </row>
    <row r="108" spans="1:27" s="52" customFormat="1" ht="15" customHeight="1" x14ac:dyDescent="0.2">
      <c r="A108" s="58"/>
      <c r="B108" s="78">
        <v>3399</v>
      </c>
      <c r="C108" s="79" t="s">
        <v>182</v>
      </c>
      <c r="D108" s="54">
        <v>200</v>
      </c>
      <c r="E108" s="185">
        <v>200</v>
      </c>
      <c r="F108" s="113">
        <v>6.3</v>
      </c>
      <c r="G108" s="112">
        <f t="shared" si="181"/>
        <v>0</v>
      </c>
      <c r="H108" s="113">
        <v>6.3</v>
      </c>
      <c r="I108" s="112">
        <f t="shared" ref="I108" si="182">J108-H108</f>
        <v>0</v>
      </c>
      <c r="J108" s="113">
        <v>6.3</v>
      </c>
      <c r="K108" s="112">
        <f t="shared" ref="K108" si="183">L108-J108</f>
        <v>0</v>
      </c>
      <c r="L108" s="113">
        <v>6.3</v>
      </c>
      <c r="M108" s="112">
        <f t="shared" si="173"/>
        <v>0</v>
      </c>
      <c r="N108" s="113">
        <v>6.3</v>
      </c>
      <c r="O108" s="112">
        <f t="shared" ref="O108" si="184">P108-N108</f>
        <v>-6.3</v>
      </c>
      <c r="P108" s="113">
        <v>0</v>
      </c>
      <c r="Q108" s="112">
        <f t="shared" si="174"/>
        <v>13.6</v>
      </c>
      <c r="R108" s="113">
        <v>13.6</v>
      </c>
      <c r="S108" s="112">
        <f t="shared" si="175"/>
        <v>-13.6</v>
      </c>
      <c r="T108" s="113">
        <v>0</v>
      </c>
      <c r="U108" s="112">
        <f t="shared" si="176"/>
        <v>0</v>
      </c>
      <c r="V108" s="113">
        <v>0</v>
      </c>
      <c r="W108" s="112">
        <f t="shared" si="179"/>
        <v>0</v>
      </c>
      <c r="X108" s="113">
        <v>0</v>
      </c>
      <c r="Y108" s="112">
        <f t="shared" si="180"/>
        <v>0</v>
      </c>
      <c r="Z108" s="113">
        <v>0</v>
      </c>
      <c r="AA108" s="112">
        <f t="shared" si="177"/>
        <v>0</v>
      </c>
    </row>
    <row r="109" spans="1:27" s="52" customFormat="1" ht="15.75" thickBot="1" x14ac:dyDescent="0.25">
      <c r="A109" s="79"/>
      <c r="B109" s="78">
        <v>6171</v>
      </c>
      <c r="C109" s="79" t="s">
        <v>273</v>
      </c>
      <c r="D109" s="54">
        <v>28232</v>
      </c>
      <c r="E109" s="185">
        <v>28311</v>
      </c>
      <c r="F109" s="113">
        <v>28.5</v>
      </c>
      <c r="G109" s="112">
        <f t="shared" ref="G109" si="185">H109-F109</f>
        <v>6091.8</v>
      </c>
      <c r="H109" s="113">
        <v>6120.3</v>
      </c>
      <c r="I109" s="112">
        <f t="shared" ref="I109" si="186">J109-H109</f>
        <v>2218.3000000000002</v>
      </c>
      <c r="J109" s="113">
        <v>8338.6</v>
      </c>
      <c r="K109" s="112">
        <f t="shared" ref="K109" si="187">L109-J109</f>
        <v>2529.8999999999996</v>
      </c>
      <c r="L109" s="113">
        <v>10868.5</v>
      </c>
      <c r="M109" s="112">
        <f t="shared" si="173"/>
        <v>2189.2000000000007</v>
      </c>
      <c r="N109" s="113">
        <v>13057.7</v>
      </c>
      <c r="O109" s="112">
        <f t="shared" ref="O109" si="188">P109-N109</f>
        <v>-13057.7</v>
      </c>
      <c r="P109" s="113">
        <v>0</v>
      </c>
      <c r="Q109" s="112">
        <f t="shared" si="174"/>
        <v>17539.599999999999</v>
      </c>
      <c r="R109" s="113">
        <v>17539.599999999999</v>
      </c>
      <c r="S109" s="112">
        <f t="shared" si="175"/>
        <v>-17539.599999999999</v>
      </c>
      <c r="T109" s="113">
        <v>0</v>
      </c>
      <c r="U109" s="112">
        <f t="shared" si="176"/>
        <v>0</v>
      </c>
      <c r="V109" s="113">
        <v>0</v>
      </c>
      <c r="W109" s="112">
        <f t="shared" ref="W109" si="189">X109-V109</f>
        <v>0</v>
      </c>
      <c r="X109" s="113">
        <v>0</v>
      </c>
      <c r="Y109" s="112">
        <f t="shared" ref="Y109" si="190">Z109-X109</f>
        <v>0</v>
      </c>
      <c r="Z109" s="113">
        <v>0</v>
      </c>
      <c r="AA109" s="112">
        <f t="shared" si="177"/>
        <v>0</v>
      </c>
    </row>
    <row r="110" spans="1:27" s="52" customFormat="1" ht="15" hidden="1" x14ac:dyDescent="0.2">
      <c r="A110" s="79"/>
      <c r="B110" s="82">
        <v>6402</v>
      </c>
      <c r="C110" s="79" t="s">
        <v>165</v>
      </c>
      <c r="D110" s="54"/>
      <c r="E110" s="185"/>
    </row>
    <row r="111" spans="1:27" s="52" customFormat="1" ht="15" hidden="1" x14ac:dyDescent="0.2">
      <c r="A111" s="79"/>
      <c r="B111" s="82">
        <v>6409</v>
      </c>
      <c r="C111" s="79" t="s">
        <v>166</v>
      </c>
      <c r="D111" s="54"/>
      <c r="E111" s="185"/>
    </row>
    <row r="112" spans="1:27" s="52" customFormat="1" ht="18.75" customHeight="1" thickTop="1" thickBot="1" x14ac:dyDescent="0.3">
      <c r="A112" s="80"/>
      <c r="B112" s="83"/>
      <c r="C112" s="90" t="s">
        <v>168</v>
      </c>
      <c r="D112" s="88">
        <f t="shared" ref="D112:Z112" si="191">SUM(D103:D111)</f>
        <v>56042</v>
      </c>
      <c r="E112" s="188">
        <f t="shared" si="191"/>
        <v>56076</v>
      </c>
      <c r="F112" s="208">
        <f t="shared" si="191"/>
        <v>4361.9000000000005</v>
      </c>
      <c r="G112" s="88">
        <f t="shared" si="191"/>
        <v>8233.2000000000007</v>
      </c>
      <c r="H112" s="208">
        <f t="shared" si="191"/>
        <v>12595.1</v>
      </c>
      <c r="I112" s="88">
        <f t="shared" si="191"/>
        <v>5130.3</v>
      </c>
      <c r="J112" s="208">
        <f t="shared" si="191"/>
        <v>17725.400000000001</v>
      </c>
      <c r="K112" s="88">
        <f t="shared" si="191"/>
        <v>4656</v>
      </c>
      <c r="L112" s="208">
        <f t="shared" si="191"/>
        <v>22381.4</v>
      </c>
      <c r="M112" s="88">
        <f t="shared" si="191"/>
        <v>4333.5</v>
      </c>
      <c r="N112" s="208">
        <f t="shared" si="191"/>
        <v>26714.9</v>
      </c>
      <c r="O112" s="88">
        <f t="shared" si="191"/>
        <v>-13176</v>
      </c>
      <c r="P112" s="208">
        <f t="shared" si="191"/>
        <v>0</v>
      </c>
      <c r="Q112" s="88">
        <f t="shared" si="191"/>
        <v>35761.799999999996</v>
      </c>
      <c r="R112" s="208">
        <f t="shared" si="191"/>
        <v>35761.799999999996</v>
      </c>
      <c r="S112" s="88">
        <f t="shared" si="191"/>
        <v>-35761.799999999996</v>
      </c>
      <c r="T112" s="208">
        <f t="shared" si="191"/>
        <v>0</v>
      </c>
      <c r="U112" s="88">
        <f t="shared" si="191"/>
        <v>0</v>
      </c>
      <c r="V112" s="208">
        <f t="shared" si="191"/>
        <v>0</v>
      </c>
      <c r="W112" s="88">
        <f t="shared" si="191"/>
        <v>0</v>
      </c>
      <c r="X112" s="208">
        <f t="shared" si="191"/>
        <v>0</v>
      </c>
      <c r="Y112" s="88">
        <f t="shared" si="191"/>
        <v>0</v>
      </c>
      <c r="Z112" s="208">
        <f t="shared" si="191"/>
        <v>0</v>
      </c>
      <c r="AA112" s="112">
        <f t="shared" si="177"/>
        <v>0</v>
      </c>
    </row>
    <row r="113" spans="1:27" s="52" customFormat="1" ht="22.5" customHeight="1" thickBot="1" x14ac:dyDescent="0.25">
      <c r="A113" s="69"/>
      <c r="B113" s="70"/>
      <c r="C113" s="69"/>
      <c r="D113" s="241"/>
      <c r="E113" s="240"/>
    </row>
    <row r="114" spans="1:27" s="52" customFormat="1" ht="18" customHeight="1" x14ac:dyDescent="0.25">
      <c r="A114" s="107" t="s">
        <v>14</v>
      </c>
      <c r="B114" s="108" t="s">
        <v>13</v>
      </c>
      <c r="C114" s="107" t="s">
        <v>12</v>
      </c>
      <c r="D114" s="238" t="s">
        <v>11</v>
      </c>
      <c r="E114" s="238" t="s">
        <v>11</v>
      </c>
      <c r="F114" s="20" t="s">
        <v>0</v>
      </c>
      <c r="G114" s="20" t="s">
        <v>0</v>
      </c>
      <c r="H114" s="20" t="s">
        <v>0</v>
      </c>
      <c r="I114" s="20" t="s">
        <v>0</v>
      </c>
      <c r="J114" s="20" t="s">
        <v>0</v>
      </c>
      <c r="K114" s="20" t="s">
        <v>0</v>
      </c>
      <c r="L114" s="20" t="s">
        <v>0</v>
      </c>
      <c r="M114" s="20" t="s">
        <v>0</v>
      </c>
      <c r="N114" s="20" t="s">
        <v>0</v>
      </c>
      <c r="O114" s="20" t="s">
        <v>0</v>
      </c>
      <c r="P114" s="20" t="s">
        <v>0</v>
      </c>
      <c r="Q114" s="20" t="s">
        <v>0</v>
      </c>
      <c r="R114" s="20" t="s">
        <v>0</v>
      </c>
      <c r="S114" s="20" t="s">
        <v>0</v>
      </c>
      <c r="T114" s="20" t="s">
        <v>0</v>
      </c>
      <c r="U114" s="20" t="s">
        <v>0</v>
      </c>
      <c r="V114" s="20" t="s">
        <v>0</v>
      </c>
      <c r="W114" s="20" t="s">
        <v>0</v>
      </c>
      <c r="X114" s="20" t="s">
        <v>0</v>
      </c>
      <c r="Y114" s="20" t="s">
        <v>0</v>
      </c>
      <c r="Z114" s="20" t="s">
        <v>0</v>
      </c>
      <c r="AA114" s="114" t="s">
        <v>359</v>
      </c>
    </row>
    <row r="115" spans="1:27" s="52" customFormat="1" ht="18" customHeight="1" thickBot="1" x14ac:dyDescent="0.3">
      <c r="A115" s="109"/>
      <c r="B115" s="110"/>
      <c r="C115" s="111"/>
      <c r="D115" s="239" t="s">
        <v>10</v>
      </c>
      <c r="E115" s="239" t="s">
        <v>9</v>
      </c>
      <c r="F115" s="225" t="s">
        <v>535</v>
      </c>
      <c r="G115" s="225" t="s">
        <v>536</v>
      </c>
      <c r="H115" s="225" t="s">
        <v>537</v>
      </c>
      <c r="I115" s="225" t="s">
        <v>538</v>
      </c>
      <c r="J115" s="225" t="s">
        <v>539</v>
      </c>
      <c r="K115" s="225" t="s">
        <v>540</v>
      </c>
      <c r="L115" s="225" t="s">
        <v>541</v>
      </c>
      <c r="M115" s="225" t="s">
        <v>542</v>
      </c>
      <c r="N115" s="225" t="s">
        <v>543</v>
      </c>
      <c r="O115" s="225" t="s">
        <v>544</v>
      </c>
      <c r="P115" s="225" t="s">
        <v>545</v>
      </c>
      <c r="Q115" s="225" t="s">
        <v>546</v>
      </c>
      <c r="R115" s="225" t="s">
        <v>547</v>
      </c>
      <c r="S115" s="225" t="s">
        <v>548</v>
      </c>
      <c r="T115" s="225" t="s">
        <v>549</v>
      </c>
      <c r="U115" s="225" t="s">
        <v>550</v>
      </c>
      <c r="V115" s="225" t="s">
        <v>551</v>
      </c>
      <c r="W115" s="225" t="s">
        <v>552</v>
      </c>
      <c r="X115" s="225" t="s">
        <v>553</v>
      </c>
      <c r="Y115" s="225" t="s">
        <v>554</v>
      </c>
      <c r="Z115" s="225" t="s">
        <v>555</v>
      </c>
      <c r="AA115" s="115" t="s">
        <v>360</v>
      </c>
    </row>
    <row r="116" spans="1:27" s="52" customFormat="1" ht="18" customHeight="1" thickTop="1" x14ac:dyDescent="0.25">
      <c r="A116" s="58">
        <v>90</v>
      </c>
      <c r="B116" s="58"/>
      <c r="C116" s="93" t="s">
        <v>53</v>
      </c>
      <c r="D116" s="53"/>
      <c r="E116" s="197"/>
      <c r="F116" s="132"/>
      <c r="G116" s="130"/>
      <c r="H116" s="132"/>
      <c r="I116" s="130"/>
      <c r="J116" s="132"/>
      <c r="K116" s="130"/>
      <c r="L116" s="132"/>
      <c r="M116" s="130"/>
      <c r="N116" s="132"/>
      <c r="O116" s="130"/>
      <c r="P116" s="132"/>
      <c r="Q116" s="130"/>
      <c r="R116" s="132"/>
      <c r="S116" s="130"/>
      <c r="T116" s="132"/>
      <c r="U116" s="130"/>
      <c r="V116" s="132"/>
      <c r="W116" s="130"/>
      <c r="X116" s="132"/>
      <c r="Y116" s="130"/>
      <c r="Z116" s="132"/>
      <c r="AA116" s="130"/>
    </row>
    <row r="117" spans="1:27" s="52" customFormat="1" ht="15" customHeight="1" x14ac:dyDescent="0.2">
      <c r="A117" s="60"/>
      <c r="B117" s="57"/>
      <c r="C117" s="60"/>
      <c r="D117" s="54"/>
      <c r="E117" s="185"/>
      <c r="F117" s="133"/>
      <c r="G117" s="60"/>
      <c r="H117" s="133"/>
      <c r="I117" s="60"/>
      <c r="J117" s="133"/>
      <c r="K117" s="60"/>
      <c r="L117" s="133"/>
      <c r="M117" s="60"/>
      <c r="N117" s="133"/>
      <c r="O117" s="60"/>
      <c r="P117" s="133"/>
      <c r="Q117" s="60"/>
      <c r="R117" s="133"/>
      <c r="S117" s="60"/>
      <c r="T117" s="133"/>
      <c r="U117" s="60"/>
      <c r="V117" s="133"/>
      <c r="W117" s="60"/>
      <c r="X117" s="133"/>
      <c r="Y117" s="60"/>
      <c r="Z117" s="133"/>
      <c r="AA117" s="60"/>
    </row>
    <row r="118" spans="1:27" s="52" customFormat="1" ht="15" customHeight="1" x14ac:dyDescent="0.2">
      <c r="A118" s="60"/>
      <c r="B118" s="57">
        <v>2219</v>
      </c>
      <c r="C118" s="60" t="s">
        <v>95</v>
      </c>
      <c r="D118" s="54">
        <v>2730</v>
      </c>
      <c r="E118" s="185">
        <v>2882.1</v>
      </c>
      <c r="F118" s="113">
        <v>323</v>
      </c>
      <c r="G118" s="112">
        <f>H118-F118</f>
        <v>328.1</v>
      </c>
      <c r="H118" s="113">
        <v>651.1</v>
      </c>
      <c r="I118" s="112">
        <f>J118-H118</f>
        <v>189.29999999999995</v>
      </c>
      <c r="J118" s="113">
        <v>840.4</v>
      </c>
      <c r="K118" s="112">
        <f>L118-J118</f>
        <v>163.70000000000005</v>
      </c>
      <c r="L118" s="113">
        <v>1004.1</v>
      </c>
      <c r="M118" s="112">
        <f t="shared" ref="M118:M122" si="192">N118-L118</f>
        <v>205.80000000000007</v>
      </c>
      <c r="N118" s="113">
        <v>1209.9000000000001</v>
      </c>
      <c r="O118" s="112">
        <f>P118-N118</f>
        <v>-1209.9000000000001</v>
      </c>
      <c r="P118" s="113">
        <v>0</v>
      </c>
      <c r="Q118" s="112">
        <f t="shared" ref="Q118:Q122" si="193">R118-P118</f>
        <v>1839</v>
      </c>
      <c r="R118" s="113">
        <v>1839</v>
      </c>
      <c r="S118" s="112">
        <f t="shared" ref="S118:S122" si="194">T118-R118</f>
        <v>-1839</v>
      </c>
      <c r="T118" s="113">
        <v>0</v>
      </c>
      <c r="U118" s="112">
        <f t="shared" ref="U118:U122" si="195">V118-T118</f>
        <v>0</v>
      </c>
      <c r="V118" s="113">
        <v>0</v>
      </c>
      <c r="W118" s="112">
        <f>X118-V118</f>
        <v>0</v>
      </c>
      <c r="X118" s="113">
        <v>0</v>
      </c>
      <c r="Y118" s="112">
        <f>Z118-X118</f>
        <v>0</v>
      </c>
      <c r="Z118" s="113">
        <v>0</v>
      </c>
      <c r="AA118" s="112">
        <f t="shared" ref="AA118:AA122" si="196">(Z118/E118)*100</f>
        <v>0</v>
      </c>
    </row>
    <row r="119" spans="1:27" s="52" customFormat="1" ht="15" customHeight="1" x14ac:dyDescent="0.2">
      <c r="A119" s="60"/>
      <c r="B119" s="57">
        <v>3421</v>
      </c>
      <c r="C119" s="60" t="s">
        <v>287</v>
      </c>
      <c r="D119" s="54">
        <v>797</v>
      </c>
      <c r="E119" s="185">
        <v>842</v>
      </c>
      <c r="F119" s="113">
        <v>111.3</v>
      </c>
      <c r="G119" s="112">
        <f>H119-F119</f>
        <v>60.600000000000009</v>
      </c>
      <c r="H119" s="113">
        <v>171.9</v>
      </c>
      <c r="I119" s="112">
        <f t="shared" ref="I119" si="197">J119-H119</f>
        <v>71.299999999999983</v>
      </c>
      <c r="J119" s="113">
        <v>243.2</v>
      </c>
      <c r="K119" s="112">
        <f>L119-J119</f>
        <v>57.900000000000034</v>
      </c>
      <c r="L119" s="113">
        <v>301.10000000000002</v>
      </c>
      <c r="M119" s="112">
        <f t="shared" si="192"/>
        <v>56.899999999999977</v>
      </c>
      <c r="N119" s="113">
        <v>358</v>
      </c>
      <c r="O119" s="112">
        <f>P119-N119</f>
        <v>-358</v>
      </c>
      <c r="P119" s="113">
        <v>0</v>
      </c>
      <c r="Q119" s="112">
        <f t="shared" si="193"/>
        <v>496.8</v>
      </c>
      <c r="R119" s="113">
        <v>496.8</v>
      </c>
      <c r="S119" s="112">
        <f t="shared" si="194"/>
        <v>-496.8</v>
      </c>
      <c r="T119" s="113">
        <v>0</v>
      </c>
      <c r="U119" s="112">
        <f t="shared" si="195"/>
        <v>0</v>
      </c>
      <c r="V119" s="113">
        <v>0</v>
      </c>
      <c r="W119" s="112">
        <f t="shared" ref="W119:W122" si="198">X119-V119</f>
        <v>0</v>
      </c>
      <c r="X119" s="113">
        <v>0</v>
      </c>
      <c r="Y119" s="112">
        <f t="shared" ref="Y119:Y122" si="199">Z119-X119</f>
        <v>0</v>
      </c>
      <c r="Z119" s="113">
        <v>0</v>
      </c>
      <c r="AA119" s="112">
        <f t="shared" si="196"/>
        <v>0</v>
      </c>
    </row>
    <row r="120" spans="1:27" s="52" customFormat="1" ht="15" customHeight="1" x14ac:dyDescent="0.2">
      <c r="A120" s="60"/>
      <c r="B120" s="57">
        <v>4349</v>
      </c>
      <c r="C120" s="60" t="s">
        <v>274</v>
      </c>
      <c r="D120" s="54">
        <v>2124</v>
      </c>
      <c r="E120" s="185">
        <v>2577</v>
      </c>
      <c r="F120" s="113">
        <v>315.5</v>
      </c>
      <c r="G120" s="112">
        <f t="shared" ref="G120:G122" si="200">H120-F120</f>
        <v>178.8</v>
      </c>
      <c r="H120" s="113">
        <v>494.3</v>
      </c>
      <c r="I120" s="112">
        <f>J120-H120</f>
        <v>168.7</v>
      </c>
      <c r="J120" s="113">
        <v>663</v>
      </c>
      <c r="K120" s="112">
        <f>L120-J120</f>
        <v>296.89999999999998</v>
      </c>
      <c r="L120" s="113">
        <v>959.9</v>
      </c>
      <c r="M120" s="112">
        <f t="shared" si="192"/>
        <v>216.89999999999998</v>
      </c>
      <c r="N120" s="113">
        <v>1176.8</v>
      </c>
      <c r="O120" s="112">
        <f>P120-N120</f>
        <v>-1176.8</v>
      </c>
      <c r="P120" s="113">
        <v>0</v>
      </c>
      <c r="Q120" s="112">
        <f t="shared" si="193"/>
        <v>1471.4</v>
      </c>
      <c r="R120" s="113">
        <v>1471.4</v>
      </c>
      <c r="S120" s="112">
        <f t="shared" si="194"/>
        <v>-1471.4</v>
      </c>
      <c r="T120" s="113">
        <v>0</v>
      </c>
      <c r="U120" s="112">
        <f t="shared" si="195"/>
        <v>0</v>
      </c>
      <c r="V120" s="113">
        <v>0</v>
      </c>
      <c r="W120" s="112">
        <f t="shared" si="198"/>
        <v>0</v>
      </c>
      <c r="X120" s="113">
        <v>0</v>
      </c>
      <c r="Y120" s="112">
        <f t="shared" si="199"/>
        <v>0</v>
      </c>
      <c r="Z120" s="113">
        <v>0</v>
      </c>
      <c r="AA120" s="112">
        <f t="shared" si="196"/>
        <v>0</v>
      </c>
    </row>
    <row r="121" spans="1:27" s="52" customFormat="1" ht="15" customHeight="1" thickBot="1" x14ac:dyDescent="0.25">
      <c r="A121" s="60"/>
      <c r="B121" s="57">
        <v>5311</v>
      </c>
      <c r="C121" s="60" t="s">
        <v>184</v>
      </c>
      <c r="D121" s="54">
        <v>29343</v>
      </c>
      <c r="E121" s="185">
        <v>29557.9</v>
      </c>
      <c r="F121" s="113">
        <v>4702.8999999999996</v>
      </c>
      <c r="G121" s="112">
        <f t="shared" si="200"/>
        <v>2295.6000000000004</v>
      </c>
      <c r="H121" s="113">
        <v>6998.5</v>
      </c>
      <c r="I121" s="112">
        <f>J121-H121</f>
        <v>2878.7000000000007</v>
      </c>
      <c r="J121" s="113">
        <v>9877.2000000000007</v>
      </c>
      <c r="K121" s="112">
        <f>L121-J121</f>
        <v>2516.7999999999993</v>
      </c>
      <c r="L121" s="113">
        <v>12394</v>
      </c>
      <c r="M121" s="112">
        <f t="shared" si="192"/>
        <v>2265.2000000000007</v>
      </c>
      <c r="N121" s="113">
        <v>14659.2</v>
      </c>
      <c r="O121" s="30">
        <v>0</v>
      </c>
      <c r="P121" s="113">
        <v>0</v>
      </c>
      <c r="Q121" s="112">
        <f t="shared" si="193"/>
        <v>19761</v>
      </c>
      <c r="R121" s="113">
        <v>19761</v>
      </c>
      <c r="S121" s="112">
        <f t="shared" si="194"/>
        <v>-19761</v>
      </c>
      <c r="T121" s="113">
        <v>0</v>
      </c>
      <c r="U121" s="112">
        <f t="shared" si="195"/>
        <v>0</v>
      </c>
      <c r="V121" s="113">
        <v>0</v>
      </c>
      <c r="W121" s="112">
        <f t="shared" si="198"/>
        <v>0</v>
      </c>
      <c r="X121" s="113">
        <v>0</v>
      </c>
      <c r="Y121" s="112">
        <f t="shared" si="199"/>
        <v>0</v>
      </c>
      <c r="Z121" s="113">
        <v>0</v>
      </c>
      <c r="AA121" s="112">
        <f t="shared" si="196"/>
        <v>0</v>
      </c>
    </row>
    <row r="122" spans="1:27" s="52" customFormat="1" ht="16.5" hidden="1" customHeight="1" x14ac:dyDescent="0.2">
      <c r="A122" s="78"/>
      <c r="B122" s="134">
        <v>6402</v>
      </c>
      <c r="C122" s="135" t="s">
        <v>183</v>
      </c>
      <c r="D122" s="54">
        <v>0</v>
      </c>
      <c r="E122" s="185">
        <v>0</v>
      </c>
      <c r="F122" s="113">
        <v>0</v>
      </c>
      <c r="G122" s="112">
        <f t="shared" si="200"/>
        <v>0</v>
      </c>
      <c r="H122" s="113">
        <v>0</v>
      </c>
      <c r="I122" s="30">
        <v>0</v>
      </c>
      <c r="J122" s="113">
        <v>0</v>
      </c>
      <c r="K122" s="30">
        <v>0</v>
      </c>
      <c r="L122" s="113">
        <v>0</v>
      </c>
      <c r="M122" s="112">
        <f t="shared" si="192"/>
        <v>0</v>
      </c>
      <c r="N122" s="113">
        <v>0</v>
      </c>
      <c r="O122" s="30">
        <v>0</v>
      </c>
      <c r="P122" s="113">
        <v>0</v>
      </c>
      <c r="Q122" s="112">
        <f t="shared" si="193"/>
        <v>0</v>
      </c>
      <c r="R122" s="113">
        <v>0</v>
      </c>
      <c r="S122" s="112">
        <f t="shared" si="194"/>
        <v>0</v>
      </c>
      <c r="T122" s="113">
        <v>0</v>
      </c>
      <c r="U122" s="112">
        <f t="shared" si="195"/>
        <v>0</v>
      </c>
      <c r="V122" s="113">
        <v>0</v>
      </c>
      <c r="W122" s="112">
        <f t="shared" si="198"/>
        <v>0</v>
      </c>
      <c r="X122" s="113">
        <v>0</v>
      </c>
      <c r="Y122" s="112">
        <f t="shared" si="199"/>
        <v>0</v>
      </c>
      <c r="Z122" s="113">
        <v>0</v>
      </c>
      <c r="AA122" s="112" t="e">
        <f t="shared" si="196"/>
        <v>#DIV/0!</v>
      </c>
    </row>
    <row r="123" spans="1:27" s="52" customFormat="1" ht="16.5" hidden="1" customHeight="1" thickBot="1" x14ac:dyDescent="0.25">
      <c r="A123" s="78"/>
      <c r="B123" s="134">
        <v>6409</v>
      </c>
      <c r="C123" s="135" t="s">
        <v>414</v>
      </c>
      <c r="D123" s="54">
        <v>0</v>
      </c>
      <c r="E123" s="185">
        <v>0</v>
      </c>
      <c r="F123" s="113">
        <v>0</v>
      </c>
      <c r="G123" s="112">
        <f t="shared" ref="G123" si="201">H123-F123</f>
        <v>0</v>
      </c>
      <c r="H123" s="113">
        <v>0</v>
      </c>
      <c r="I123" s="30">
        <v>0</v>
      </c>
      <c r="J123" s="113">
        <v>0</v>
      </c>
      <c r="K123" s="30">
        <v>0</v>
      </c>
      <c r="L123" s="113">
        <v>0</v>
      </c>
      <c r="M123" s="112">
        <f t="shared" ref="M123" si="202">N123-L123</f>
        <v>0</v>
      </c>
      <c r="N123" s="113">
        <v>0</v>
      </c>
      <c r="O123" s="30">
        <v>0</v>
      </c>
      <c r="P123" s="113">
        <v>0</v>
      </c>
      <c r="Q123" s="112">
        <f t="shared" ref="Q123" si="203">R123-P123</f>
        <v>0</v>
      </c>
      <c r="R123" s="113">
        <v>0</v>
      </c>
      <c r="S123" s="112">
        <f t="shared" ref="S123" si="204">T123-R123</f>
        <v>0</v>
      </c>
      <c r="T123" s="113">
        <v>0</v>
      </c>
      <c r="U123" s="112">
        <f t="shared" ref="U123" si="205">V123-T123</f>
        <v>0</v>
      </c>
      <c r="V123" s="113">
        <v>0</v>
      </c>
      <c r="W123" s="112">
        <f t="shared" ref="W123" si="206">X123-V123</f>
        <v>0</v>
      </c>
      <c r="X123" s="113">
        <v>0</v>
      </c>
      <c r="Y123" s="112">
        <f t="shared" ref="Y123" si="207">Z123-X123</f>
        <v>0</v>
      </c>
      <c r="Z123" s="113">
        <v>0</v>
      </c>
      <c r="AA123" s="112" t="e">
        <f t="shared" ref="AA123" si="208">(Z123/E123)*100</f>
        <v>#DIV/0!</v>
      </c>
    </row>
    <row r="124" spans="1:27" s="52" customFormat="1" ht="18.75" customHeight="1" thickTop="1" thickBot="1" x14ac:dyDescent="0.3">
      <c r="A124" s="80"/>
      <c r="B124" s="81"/>
      <c r="C124" s="90" t="s">
        <v>185</v>
      </c>
      <c r="D124" s="88">
        <f t="shared" ref="D124:AA124" si="209">SUM(D118,D119,D120,D121,D122,D123)</f>
        <v>34994</v>
      </c>
      <c r="E124" s="188">
        <f t="shared" si="209"/>
        <v>35859</v>
      </c>
      <c r="F124" s="208">
        <f t="shared" si="209"/>
        <v>5452.7</v>
      </c>
      <c r="G124" s="88">
        <f t="shared" si="209"/>
        <v>2863.1000000000004</v>
      </c>
      <c r="H124" s="208">
        <f t="shared" si="209"/>
        <v>8315.7999999999993</v>
      </c>
      <c r="I124" s="88">
        <f t="shared" si="209"/>
        <v>3308.0000000000005</v>
      </c>
      <c r="J124" s="208">
        <f t="shared" si="209"/>
        <v>11623.800000000001</v>
      </c>
      <c r="K124" s="88">
        <f t="shared" si="209"/>
        <v>3035.2999999999993</v>
      </c>
      <c r="L124" s="208">
        <f t="shared" si="209"/>
        <v>14659.1</v>
      </c>
      <c r="M124" s="88">
        <f t="shared" si="209"/>
        <v>2744.8000000000006</v>
      </c>
      <c r="N124" s="208">
        <f t="shared" si="209"/>
        <v>17403.900000000001</v>
      </c>
      <c r="O124" s="88">
        <f t="shared" si="209"/>
        <v>-2744.7</v>
      </c>
      <c r="P124" s="208">
        <f t="shared" si="209"/>
        <v>0</v>
      </c>
      <c r="Q124" s="88">
        <f t="shared" si="209"/>
        <v>23568.2</v>
      </c>
      <c r="R124" s="208">
        <f t="shared" si="209"/>
        <v>23568.2</v>
      </c>
      <c r="S124" s="88">
        <f t="shared" si="209"/>
        <v>-23568.2</v>
      </c>
      <c r="T124" s="208">
        <f t="shared" si="209"/>
        <v>0</v>
      </c>
      <c r="U124" s="88">
        <f t="shared" si="209"/>
        <v>0</v>
      </c>
      <c r="V124" s="208">
        <f t="shared" si="209"/>
        <v>0</v>
      </c>
      <c r="W124" s="88">
        <f t="shared" si="209"/>
        <v>0</v>
      </c>
      <c r="X124" s="208">
        <f t="shared" si="209"/>
        <v>0</v>
      </c>
      <c r="Y124" s="88">
        <f t="shared" si="209"/>
        <v>0</v>
      </c>
      <c r="Z124" s="208">
        <f t="shared" si="209"/>
        <v>0</v>
      </c>
      <c r="AA124" s="88" t="e">
        <f t="shared" si="209"/>
        <v>#DIV/0!</v>
      </c>
    </row>
    <row r="125" spans="1:27" s="52" customFormat="1" ht="13.5" customHeight="1" thickBot="1" x14ac:dyDescent="0.3">
      <c r="A125" s="97"/>
      <c r="B125" s="98"/>
      <c r="C125" s="99"/>
      <c r="D125" s="100"/>
      <c r="E125" s="100"/>
    </row>
    <row r="126" spans="1:27" s="52" customFormat="1" ht="12" hidden="1" customHeight="1" thickBot="1" x14ac:dyDescent="0.3">
      <c r="A126" s="101"/>
      <c r="B126" s="102"/>
      <c r="C126" s="103"/>
      <c r="D126" s="104"/>
      <c r="E126" s="104"/>
    </row>
    <row r="127" spans="1:27" s="52" customFormat="1" ht="15.75" x14ac:dyDescent="0.25">
      <c r="A127" s="107" t="s">
        <v>14</v>
      </c>
      <c r="B127" s="108" t="s">
        <v>13</v>
      </c>
      <c r="C127" s="107" t="s">
        <v>12</v>
      </c>
      <c r="D127" s="238" t="s">
        <v>11</v>
      </c>
      <c r="E127" s="238" t="s">
        <v>11</v>
      </c>
      <c r="F127" s="20" t="s">
        <v>0</v>
      </c>
      <c r="G127" s="20" t="s">
        <v>0</v>
      </c>
      <c r="H127" s="20" t="s">
        <v>0</v>
      </c>
      <c r="I127" s="20" t="s">
        <v>0</v>
      </c>
      <c r="J127" s="20" t="s">
        <v>0</v>
      </c>
      <c r="K127" s="20" t="s">
        <v>0</v>
      </c>
      <c r="L127" s="20" t="s">
        <v>0</v>
      </c>
      <c r="M127" s="20" t="s">
        <v>0</v>
      </c>
      <c r="N127" s="20" t="s">
        <v>0</v>
      </c>
      <c r="O127" s="20" t="s">
        <v>0</v>
      </c>
      <c r="P127" s="20" t="s">
        <v>0</v>
      </c>
      <c r="Q127" s="20" t="s">
        <v>0</v>
      </c>
      <c r="R127" s="20" t="s">
        <v>0</v>
      </c>
      <c r="S127" s="20" t="s">
        <v>0</v>
      </c>
      <c r="T127" s="20" t="s">
        <v>0</v>
      </c>
      <c r="U127" s="20" t="s">
        <v>0</v>
      </c>
      <c r="V127" s="20" t="s">
        <v>0</v>
      </c>
      <c r="W127" s="20" t="s">
        <v>0</v>
      </c>
      <c r="X127" s="20" t="s">
        <v>0</v>
      </c>
      <c r="Y127" s="20" t="s">
        <v>0</v>
      </c>
      <c r="Z127" s="20" t="s">
        <v>0</v>
      </c>
      <c r="AA127" s="114" t="s">
        <v>359</v>
      </c>
    </row>
    <row r="128" spans="1:27" s="52" customFormat="1" ht="15.75" customHeight="1" thickBot="1" x14ac:dyDescent="0.3">
      <c r="A128" s="109"/>
      <c r="B128" s="110"/>
      <c r="C128" s="111"/>
      <c r="D128" s="239" t="s">
        <v>10</v>
      </c>
      <c r="E128" s="239" t="s">
        <v>9</v>
      </c>
      <c r="F128" s="225" t="s">
        <v>535</v>
      </c>
      <c r="G128" s="225" t="s">
        <v>536</v>
      </c>
      <c r="H128" s="225" t="s">
        <v>537</v>
      </c>
      <c r="I128" s="225" t="s">
        <v>538</v>
      </c>
      <c r="J128" s="225" t="s">
        <v>539</v>
      </c>
      <c r="K128" s="225" t="s">
        <v>540</v>
      </c>
      <c r="L128" s="225" t="s">
        <v>541</v>
      </c>
      <c r="M128" s="225" t="s">
        <v>542</v>
      </c>
      <c r="N128" s="225" t="s">
        <v>543</v>
      </c>
      <c r="O128" s="225" t="s">
        <v>544</v>
      </c>
      <c r="P128" s="225" t="s">
        <v>545</v>
      </c>
      <c r="Q128" s="225" t="s">
        <v>546</v>
      </c>
      <c r="R128" s="225" t="s">
        <v>547</v>
      </c>
      <c r="S128" s="225" t="s">
        <v>548</v>
      </c>
      <c r="T128" s="225" t="s">
        <v>549</v>
      </c>
      <c r="U128" s="225" t="s">
        <v>550</v>
      </c>
      <c r="V128" s="225" t="s">
        <v>551</v>
      </c>
      <c r="W128" s="225" t="s">
        <v>552</v>
      </c>
      <c r="X128" s="225" t="s">
        <v>553</v>
      </c>
      <c r="Y128" s="225" t="s">
        <v>554</v>
      </c>
      <c r="Z128" s="225" t="s">
        <v>555</v>
      </c>
      <c r="AA128" s="115" t="s">
        <v>360</v>
      </c>
    </row>
    <row r="129" spans="1:27" s="52" customFormat="1" ht="16.5" thickTop="1" x14ac:dyDescent="0.25">
      <c r="A129" s="58">
        <v>100</v>
      </c>
      <c r="B129" s="290" t="s">
        <v>358</v>
      </c>
      <c r="C129" s="291"/>
      <c r="D129" s="53"/>
      <c r="E129" s="197"/>
      <c r="F129" s="132"/>
      <c r="G129" s="130"/>
      <c r="H129" s="132"/>
      <c r="I129" s="130"/>
      <c r="J129" s="132"/>
      <c r="K129" s="130"/>
      <c r="L129" s="132"/>
      <c r="M129" s="130"/>
      <c r="N129" s="132"/>
      <c r="O129" s="130"/>
      <c r="P129" s="132"/>
      <c r="Q129" s="130"/>
      <c r="R129" s="132"/>
      <c r="S129" s="130"/>
      <c r="T129" s="132"/>
      <c r="U129" s="130"/>
      <c r="V129" s="132"/>
      <c r="W129" s="130"/>
      <c r="X129" s="132"/>
      <c r="Y129" s="130"/>
      <c r="Z129" s="132"/>
      <c r="AA129" s="130"/>
    </row>
    <row r="130" spans="1:27" s="52" customFormat="1" ht="15" x14ac:dyDescent="0.2">
      <c r="A130" s="60"/>
      <c r="B130" s="72"/>
      <c r="C130" s="60"/>
      <c r="D130" s="54"/>
      <c r="E130" s="185"/>
      <c r="F130" s="133"/>
      <c r="G130" s="60"/>
      <c r="H130" s="133"/>
      <c r="I130" s="60"/>
      <c r="J130" s="133"/>
      <c r="K130" s="60"/>
      <c r="L130" s="133"/>
      <c r="M130" s="60"/>
      <c r="N130" s="133"/>
      <c r="O130" s="60"/>
      <c r="P130" s="133"/>
      <c r="Q130" s="60"/>
      <c r="R130" s="133"/>
      <c r="S130" s="60"/>
      <c r="T130" s="133"/>
      <c r="U130" s="60"/>
      <c r="V130" s="133"/>
      <c r="W130" s="60"/>
      <c r="X130" s="133"/>
      <c r="Y130" s="60"/>
      <c r="Z130" s="133"/>
      <c r="AA130" s="60"/>
    </row>
    <row r="131" spans="1:27" s="52" customFormat="1" ht="15" x14ac:dyDescent="0.2">
      <c r="A131" s="60"/>
      <c r="B131" s="72">
        <v>1014</v>
      </c>
      <c r="C131" s="60" t="s">
        <v>169</v>
      </c>
      <c r="D131" s="54">
        <v>600</v>
      </c>
      <c r="E131" s="185">
        <v>600</v>
      </c>
      <c r="F131" s="113">
        <v>47.3</v>
      </c>
      <c r="G131" s="112">
        <f>H131-F131</f>
        <v>23.900000000000006</v>
      </c>
      <c r="H131" s="113">
        <v>71.2</v>
      </c>
      <c r="I131" s="112">
        <f>J131-H131</f>
        <v>33.200000000000003</v>
      </c>
      <c r="J131" s="113">
        <v>104.4</v>
      </c>
      <c r="K131" s="112">
        <f>L131-J131</f>
        <v>34.799999999999983</v>
      </c>
      <c r="L131" s="113">
        <v>139.19999999999999</v>
      </c>
      <c r="M131" s="112">
        <f t="shared" ref="M131:M149" si="210">N131-L131</f>
        <v>32.400000000000006</v>
      </c>
      <c r="N131" s="113">
        <v>171.6</v>
      </c>
      <c r="O131" s="112">
        <f>P131-N131</f>
        <v>-171.6</v>
      </c>
      <c r="P131" s="113">
        <v>0</v>
      </c>
      <c r="Q131" s="112">
        <f t="shared" ref="Q131:Q149" si="211">R131-P131</f>
        <v>231</v>
      </c>
      <c r="R131" s="113">
        <v>231</v>
      </c>
      <c r="S131" s="112">
        <f t="shared" ref="S131:S149" si="212">T131-R131</f>
        <v>-231</v>
      </c>
      <c r="T131" s="113">
        <v>0</v>
      </c>
      <c r="U131" s="112">
        <f t="shared" ref="U131:U149" si="213">V131-T131</f>
        <v>0</v>
      </c>
      <c r="V131" s="113">
        <v>0</v>
      </c>
      <c r="W131" s="112">
        <f>X131-V131</f>
        <v>0</v>
      </c>
      <c r="X131" s="113">
        <v>0</v>
      </c>
      <c r="Y131" s="112">
        <f>Z131-X131</f>
        <v>0</v>
      </c>
      <c r="Z131" s="113">
        <v>0</v>
      </c>
      <c r="AA131" s="112">
        <f t="shared" ref="AA131:AA150" si="214">(Z131/E131)*100</f>
        <v>0</v>
      </c>
    </row>
    <row r="132" spans="1:27" s="52" customFormat="1" ht="15" hidden="1" customHeight="1" x14ac:dyDescent="0.2">
      <c r="A132" s="79"/>
      <c r="B132" s="82">
        <v>1031</v>
      </c>
      <c r="C132" s="79" t="s">
        <v>170</v>
      </c>
      <c r="D132" s="54">
        <v>0</v>
      </c>
      <c r="E132" s="185">
        <v>0</v>
      </c>
      <c r="F132" s="113">
        <v>0</v>
      </c>
      <c r="G132" s="112">
        <f>H132-F132</f>
        <v>0</v>
      </c>
      <c r="H132" s="113">
        <v>0</v>
      </c>
      <c r="I132" s="112">
        <f t="shared" ref="I132" si="215">J132-H132</f>
        <v>0</v>
      </c>
      <c r="J132" s="113">
        <v>0</v>
      </c>
      <c r="K132" s="112">
        <f>L132-J132</f>
        <v>0</v>
      </c>
      <c r="L132" s="113">
        <v>0</v>
      </c>
      <c r="M132" s="112">
        <f t="shared" si="210"/>
        <v>0</v>
      </c>
      <c r="N132" s="113">
        <v>0</v>
      </c>
      <c r="O132" s="112">
        <f>P132-N132</f>
        <v>0</v>
      </c>
      <c r="P132" s="113">
        <v>0</v>
      </c>
      <c r="Q132" s="112">
        <f t="shared" si="211"/>
        <v>0</v>
      </c>
      <c r="R132" s="113">
        <v>0</v>
      </c>
      <c r="S132" s="112">
        <f t="shared" si="212"/>
        <v>0</v>
      </c>
      <c r="T132" s="113">
        <v>0</v>
      </c>
      <c r="U132" s="112">
        <f t="shared" si="213"/>
        <v>0</v>
      </c>
      <c r="V132" s="113">
        <v>0</v>
      </c>
      <c r="W132" s="112">
        <f t="shared" ref="W132:W137" si="216">X132-V132</f>
        <v>0</v>
      </c>
      <c r="X132" s="113">
        <v>0</v>
      </c>
      <c r="Y132" s="112">
        <f t="shared" ref="Y132:Y137" si="217">Z132-X132</f>
        <v>0</v>
      </c>
      <c r="Z132" s="113">
        <v>0</v>
      </c>
      <c r="AA132" s="112" t="e">
        <f t="shared" si="214"/>
        <v>#DIV/0!</v>
      </c>
    </row>
    <row r="133" spans="1:27" s="52" customFormat="1" ht="15" x14ac:dyDescent="0.2">
      <c r="A133" s="60"/>
      <c r="B133" s="72">
        <v>1036</v>
      </c>
      <c r="C133" s="60" t="s">
        <v>171</v>
      </c>
      <c r="D133" s="54">
        <v>0</v>
      </c>
      <c r="E133" s="185">
        <v>0</v>
      </c>
      <c r="F133" s="113">
        <v>0</v>
      </c>
      <c r="G133" s="112">
        <f t="shared" ref="G133:G137" si="218">H133-F133</f>
        <v>0</v>
      </c>
      <c r="H133" s="113">
        <v>0</v>
      </c>
      <c r="I133" s="112">
        <f>J133-H133</f>
        <v>-32.4</v>
      </c>
      <c r="J133" s="113">
        <v>-32.4</v>
      </c>
      <c r="K133" s="112">
        <f>L133-J133</f>
        <v>32.4</v>
      </c>
      <c r="L133" s="113">
        <v>0</v>
      </c>
      <c r="M133" s="112">
        <f t="shared" si="210"/>
        <v>0</v>
      </c>
      <c r="N133" s="113">
        <v>0</v>
      </c>
      <c r="O133" s="112">
        <f>P133-N133</f>
        <v>0</v>
      </c>
      <c r="P133" s="113">
        <v>0</v>
      </c>
      <c r="Q133" s="112">
        <f t="shared" si="211"/>
        <v>0</v>
      </c>
      <c r="R133" s="113">
        <v>0</v>
      </c>
      <c r="S133" s="112">
        <f t="shared" si="212"/>
        <v>0</v>
      </c>
      <c r="T133" s="113">
        <v>0</v>
      </c>
      <c r="U133" s="112">
        <f t="shared" si="213"/>
        <v>0</v>
      </c>
      <c r="V133" s="113">
        <v>0</v>
      </c>
      <c r="W133" s="112">
        <f t="shared" si="216"/>
        <v>0</v>
      </c>
      <c r="X133" s="113">
        <v>0</v>
      </c>
      <c r="Y133" s="112">
        <f t="shared" si="217"/>
        <v>0</v>
      </c>
      <c r="Z133" s="113">
        <v>0</v>
      </c>
      <c r="AA133" s="112" t="e">
        <f t="shared" si="214"/>
        <v>#DIV/0!</v>
      </c>
    </row>
    <row r="134" spans="1:27" s="52" customFormat="1" ht="15" hidden="1" customHeight="1" x14ac:dyDescent="0.2">
      <c r="A134" s="79"/>
      <c r="B134" s="82">
        <v>1037</v>
      </c>
      <c r="C134" s="79" t="s">
        <v>172</v>
      </c>
      <c r="D134" s="54">
        <v>0</v>
      </c>
      <c r="E134" s="185">
        <v>0</v>
      </c>
      <c r="F134" s="113">
        <v>0</v>
      </c>
      <c r="G134" s="112">
        <f t="shared" si="218"/>
        <v>0</v>
      </c>
      <c r="H134" s="113">
        <v>0</v>
      </c>
      <c r="I134" s="112">
        <f>J134-H134</f>
        <v>0</v>
      </c>
      <c r="J134" s="113">
        <v>0</v>
      </c>
      <c r="K134" s="112">
        <f>L134-J134</f>
        <v>0</v>
      </c>
      <c r="L134" s="113">
        <v>0</v>
      </c>
      <c r="M134" s="112">
        <f t="shared" si="210"/>
        <v>0</v>
      </c>
      <c r="N134" s="113">
        <v>0</v>
      </c>
      <c r="O134" s="30">
        <v>0</v>
      </c>
      <c r="P134" s="113">
        <v>0</v>
      </c>
      <c r="Q134" s="112">
        <f t="shared" si="211"/>
        <v>0</v>
      </c>
      <c r="R134" s="113">
        <v>0</v>
      </c>
      <c r="S134" s="112">
        <f t="shared" si="212"/>
        <v>0</v>
      </c>
      <c r="T134" s="113">
        <v>0</v>
      </c>
      <c r="U134" s="112">
        <f t="shared" si="213"/>
        <v>0</v>
      </c>
      <c r="V134" s="113">
        <v>0</v>
      </c>
      <c r="W134" s="112">
        <f t="shared" si="216"/>
        <v>0</v>
      </c>
      <c r="X134" s="113">
        <v>0</v>
      </c>
      <c r="Y134" s="112">
        <f t="shared" si="217"/>
        <v>0</v>
      </c>
      <c r="Z134" s="113">
        <v>0</v>
      </c>
      <c r="AA134" s="112" t="e">
        <f t="shared" si="214"/>
        <v>#DIV/0!</v>
      </c>
    </row>
    <row r="135" spans="1:27" s="52" customFormat="1" ht="15" hidden="1" x14ac:dyDescent="0.2">
      <c r="A135" s="79"/>
      <c r="B135" s="82">
        <v>1039</v>
      </c>
      <c r="C135" s="79" t="s">
        <v>173</v>
      </c>
      <c r="D135" s="54">
        <v>0</v>
      </c>
      <c r="E135" s="185">
        <v>0</v>
      </c>
      <c r="F135" s="113">
        <v>0</v>
      </c>
      <c r="G135" s="112">
        <f t="shared" si="218"/>
        <v>0</v>
      </c>
      <c r="H135" s="113">
        <v>0</v>
      </c>
      <c r="I135" s="30">
        <v>0</v>
      </c>
      <c r="J135" s="113">
        <v>0</v>
      </c>
      <c r="K135" s="30">
        <v>0</v>
      </c>
      <c r="L135" s="113">
        <v>0</v>
      </c>
      <c r="M135" s="112">
        <f t="shared" si="210"/>
        <v>0</v>
      </c>
      <c r="N135" s="113">
        <v>0</v>
      </c>
      <c r="O135" s="30">
        <v>0</v>
      </c>
      <c r="P135" s="113">
        <v>0</v>
      </c>
      <c r="Q135" s="112">
        <f t="shared" si="211"/>
        <v>0</v>
      </c>
      <c r="R135" s="113">
        <v>0</v>
      </c>
      <c r="S135" s="112">
        <f t="shared" si="212"/>
        <v>0</v>
      </c>
      <c r="T135" s="113">
        <v>0</v>
      </c>
      <c r="U135" s="112">
        <f t="shared" si="213"/>
        <v>0</v>
      </c>
      <c r="V135" s="113">
        <v>0</v>
      </c>
      <c r="W135" s="112">
        <f t="shared" si="216"/>
        <v>0</v>
      </c>
      <c r="X135" s="113">
        <v>0</v>
      </c>
      <c r="Y135" s="112">
        <f t="shared" si="217"/>
        <v>0</v>
      </c>
      <c r="Z135" s="113">
        <v>0</v>
      </c>
      <c r="AA135" s="112" t="e">
        <f t="shared" si="214"/>
        <v>#DIV/0!</v>
      </c>
    </row>
    <row r="136" spans="1:27" s="52" customFormat="1" ht="18" hidden="1" customHeight="1" x14ac:dyDescent="0.2">
      <c r="A136" s="60"/>
      <c r="B136" s="72">
        <v>1036</v>
      </c>
      <c r="C136" s="79" t="s">
        <v>171</v>
      </c>
      <c r="D136" s="54">
        <v>0</v>
      </c>
      <c r="E136" s="185">
        <v>0</v>
      </c>
      <c r="F136" s="113">
        <v>0</v>
      </c>
      <c r="G136" s="112">
        <f t="shared" si="218"/>
        <v>0</v>
      </c>
      <c r="H136" s="113">
        <v>0</v>
      </c>
      <c r="I136" s="112">
        <f t="shared" ref="I136:I137" si="219">J136-H136</f>
        <v>0</v>
      </c>
      <c r="J136" s="113">
        <v>0</v>
      </c>
      <c r="K136" s="112">
        <f t="shared" ref="K136:K137" si="220">L136-J136</f>
        <v>0</v>
      </c>
      <c r="L136" s="113">
        <v>0</v>
      </c>
      <c r="M136" s="112">
        <f t="shared" si="210"/>
        <v>0</v>
      </c>
      <c r="N136" s="113">
        <v>0</v>
      </c>
      <c r="O136" s="112">
        <f t="shared" ref="O136:O137" si="221">P136-N136</f>
        <v>0</v>
      </c>
      <c r="P136" s="113">
        <v>0</v>
      </c>
      <c r="Q136" s="112">
        <f t="shared" si="211"/>
        <v>0</v>
      </c>
      <c r="R136" s="113">
        <v>0</v>
      </c>
      <c r="S136" s="112">
        <f t="shared" si="212"/>
        <v>0</v>
      </c>
      <c r="T136" s="113">
        <v>0</v>
      </c>
      <c r="U136" s="112">
        <f t="shared" si="213"/>
        <v>0</v>
      </c>
      <c r="V136" s="113">
        <v>0</v>
      </c>
      <c r="W136" s="112">
        <f t="shared" si="216"/>
        <v>0</v>
      </c>
      <c r="X136" s="113">
        <v>0</v>
      </c>
      <c r="Y136" s="112">
        <f t="shared" si="217"/>
        <v>0</v>
      </c>
      <c r="Z136" s="113">
        <v>0</v>
      </c>
      <c r="AA136" s="112" t="e">
        <f t="shared" si="214"/>
        <v>#DIV/0!</v>
      </c>
    </row>
    <row r="137" spans="1:27" s="52" customFormat="1" ht="18" hidden="1" customHeight="1" x14ac:dyDescent="0.2">
      <c r="A137" s="60"/>
      <c r="B137" s="72">
        <v>1037</v>
      </c>
      <c r="C137" s="79" t="s">
        <v>294</v>
      </c>
      <c r="D137" s="54">
        <v>0</v>
      </c>
      <c r="E137" s="185">
        <v>0</v>
      </c>
      <c r="F137" s="113">
        <v>0</v>
      </c>
      <c r="G137" s="112">
        <f t="shared" si="218"/>
        <v>0</v>
      </c>
      <c r="H137" s="113">
        <v>0</v>
      </c>
      <c r="I137" s="120">
        <f t="shared" si="219"/>
        <v>0</v>
      </c>
      <c r="J137" s="113">
        <v>0</v>
      </c>
      <c r="K137" s="120">
        <f t="shared" si="220"/>
        <v>0</v>
      </c>
      <c r="L137" s="113">
        <v>0</v>
      </c>
      <c r="M137" s="120">
        <f t="shared" si="210"/>
        <v>0</v>
      </c>
      <c r="N137" s="113">
        <v>0</v>
      </c>
      <c r="O137" s="120">
        <f t="shared" si="221"/>
        <v>0</v>
      </c>
      <c r="P137" s="113">
        <v>0</v>
      </c>
      <c r="Q137" s="120">
        <f t="shared" si="211"/>
        <v>0</v>
      </c>
      <c r="R137" s="113">
        <v>0</v>
      </c>
      <c r="S137" s="120">
        <f t="shared" si="212"/>
        <v>0</v>
      </c>
      <c r="T137" s="113">
        <v>0</v>
      </c>
      <c r="U137" s="112">
        <f t="shared" si="213"/>
        <v>0</v>
      </c>
      <c r="V137" s="113">
        <v>0</v>
      </c>
      <c r="W137" s="112">
        <f t="shared" si="216"/>
        <v>0</v>
      </c>
      <c r="X137" s="113">
        <v>0</v>
      </c>
      <c r="Y137" s="112">
        <f t="shared" si="217"/>
        <v>0</v>
      </c>
      <c r="Z137" s="113">
        <v>0</v>
      </c>
      <c r="AA137" s="120" t="e">
        <f t="shared" si="214"/>
        <v>#DIV/0!</v>
      </c>
    </row>
    <row r="138" spans="1:27" s="52" customFormat="1" ht="15" x14ac:dyDescent="0.2">
      <c r="A138" s="79"/>
      <c r="B138" s="82">
        <v>1070</v>
      </c>
      <c r="C138" s="79" t="s">
        <v>174</v>
      </c>
      <c r="D138" s="54">
        <v>8</v>
      </c>
      <c r="E138" s="185">
        <v>8</v>
      </c>
      <c r="F138" s="113">
        <v>0</v>
      </c>
      <c r="G138" s="112">
        <f>H138-F138</f>
        <v>0</v>
      </c>
      <c r="H138" s="113">
        <v>0</v>
      </c>
      <c r="I138" s="112">
        <f>J138-H138</f>
        <v>0</v>
      </c>
      <c r="J138" s="113">
        <v>0</v>
      </c>
      <c r="K138" s="112">
        <f>L138-J138</f>
        <v>0</v>
      </c>
      <c r="L138" s="113">
        <v>0</v>
      </c>
      <c r="M138" s="112">
        <f t="shared" si="210"/>
        <v>0</v>
      </c>
      <c r="N138" s="113">
        <v>0</v>
      </c>
      <c r="O138" s="112">
        <f>P138-N138</f>
        <v>0</v>
      </c>
      <c r="P138" s="113">
        <v>0</v>
      </c>
      <c r="Q138" s="112">
        <f t="shared" si="211"/>
        <v>0</v>
      </c>
      <c r="R138" s="113">
        <v>0</v>
      </c>
      <c r="S138" s="112">
        <f t="shared" si="212"/>
        <v>0</v>
      </c>
      <c r="T138" s="113">
        <v>0</v>
      </c>
      <c r="U138" s="112">
        <f t="shared" si="213"/>
        <v>0</v>
      </c>
      <c r="V138" s="113">
        <v>0</v>
      </c>
      <c r="W138" s="112">
        <f>X138-V138</f>
        <v>0</v>
      </c>
      <c r="X138" s="113">
        <v>0</v>
      </c>
      <c r="Y138" s="112">
        <f>Z138-X138</f>
        <v>0</v>
      </c>
      <c r="Z138" s="113">
        <v>0</v>
      </c>
      <c r="AA138" s="112">
        <f t="shared" si="214"/>
        <v>0</v>
      </c>
    </row>
    <row r="139" spans="1:27" s="52" customFormat="1" ht="15" hidden="1" x14ac:dyDescent="0.2">
      <c r="A139" s="79"/>
      <c r="B139" s="82">
        <v>2331</v>
      </c>
      <c r="C139" s="79" t="s">
        <v>175</v>
      </c>
      <c r="D139" s="54">
        <v>0</v>
      </c>
      <c r="E139" s="185">
        <v>0</v>
      </c>
      <c r="F139" s="113">
        <v>0</v>
      </c>
      <c r="G139" s="112">
        <f>H139-F139</f>
        <v>0</v>
      </c>
      <c r="H139" s="113">
        <v>0</v>
      </c>
      <c r="I139" s="112">
        <f t="shared" ref="I139" si="222">J139-H139</f>
        <v>0</v>
      </c>
      <c r="J139" s="113">
        <v>0</v>
      </c>
      <c r="K139" s="112">
        <f>L139-J139</f>
        <v>0</v>
      </c>
      <c r="L139" s="113">
        <v>0</v>
      </c>
      <c r="M139" s="112">
        <f t="shared" si="210"/>
        <v>0</v>
      </c>
      <c r="N139" s="113">
        <v>0</v>
      </c>
      <c r="O139" s="112">
        <f>P139-N139</f>
        <v>0</v>
      </c>
      <c r="P139" s="113">
        <v>0</v>
      </c>
      <c r="Q139" s="112">
        <f t="shared" si="211"/>
        <v>0</v>
      </c>
      <c r="R139" s="113">
        <v>0</v>
      </c>
      <c r="S139" s="112">
        <f t="shared" si="212"/>
        <v>0</v>
      </c>
      <c r="T139" s="113">
        <v>0</v>
      </c>
      <c r="U139" s="112">
        <f t="shared" si="213"/>
        <v>0</v>
      </c>
      <c r="V139" s="113">
        <v>0</v>
      </c>
      <c r="W139" s="112">
        <f t="shared" ref="W139:W145" si="223">X139-V139</f>
        <v>0</v>
      </c>
      <c r="X139" s="113">
        <v>0</v>
      </c>
      <c r="Y139" s="112">
        <f t="shared" ref="Y139:Y145" si="224">Z139-X139</f>
        <v>0</v>
      </c>
      <c r="Z139" s="113">
        <v>0</v>
      </c>
      <c r="AA139" s="112" t="e">
        <f t="shared" si="214"/>
        <v>#DIV/0!</v>
      </c>
    </row>
    <row r="140" spans="1:27" s="52" customFormat="1" ht="15" customHeight="1" x14ac:dyDescent="0.2">
      <c r="A140" s="79"/>
      <c r="B140" s="57">
        <v>2169</v>
      </c>
      <c r="C140" s="60" t="s">
        <v>186</v>
      </c>
      <c r="D140" s="54">
        <v>100</v>
      </c>
      <c r="E140" s="185">
        <v>100</v>
      </c>
      <c r="F140" s="113">
        <v>0</v>
      </c>
      <c r="G140" s="112">
        <f t="shared" ref="G140:G145" si="225">H140-F140</f>
        <v>0</v>
      </c>
      <c r="H140" s="113">
        <v>0</v>
      </c>
      <c r="I140" s="112">
        <f>J140-H140</f>
        <v>0</v>
      </c>
      <c r="J140" s="113">
        <v>0</v>
      </c>
      <c r="K140" s="112">
        <f>L140-J140</f>
        <v>0</v>
      </c>
      <c r="L140" s="113">
        <v>0</v>
      </c>
      <c r="M140" s="112">
        <f t="shared" si="210"/>
        <v>0</v>
      </c>
      <c r="N140" s="113">
        <v>0</v>
      </c>
      <c r="O140" s="112">
        <f>P140-N140</f>
        <v>0</v>
      </c>
      <c r="P140" s="113">
        <v>0</v>
      </c>
      <c r="Q140" s="112">
        <f t="shared" si="211"/>
        <v>0</v>
      </c>
      <c r="R140" s="113">
        <v>0</v>
      </c>
      <c r="S140" s="112">
        <f t="shared" si="212"/>
        <v>0</v>
      </c>
      <c r="T140" s="113">
        <v>0</v>
      </c>
      <c r="U140" s="112">
        <f t="shared" si="213"/>
        <v>0</v>
      </c>
      <c r="V140" s="113">
        <v>0</v>
      </c>
      <c r="W140" s="112">
        <f t="shared" si="223"/>
        <v>0</v>
      </c>
      <c r="X140" s="113">
        <v>0</v>
      </c>
      <c r="Y140" s="112">
        <f t="shared" si="224"/>
        <v>0</v>
      </c>
      <c r="Z140" s="113">
        <v>0</v>
      </c>
      <c r="AA140" s="112">
        <f t="shared" si="214"/>
        <v>0</v>
      </c>
    </row>
    <row r="141" spans="1:27" s="52" customFormat="1" ht="15" customHeight="1" x14ac:dyDescent="0.2">
      <c r="A141" s="60"/>
      <c r="B141" s="57">
        <v>3322</v>
      </c>
      <c r="C141" s="60" t="s">
        <v>272</v>
      </c>
      <c r="D141" s="54">
        <v>30</v>
      </c>
      <c r="E141" s="185">
        <v>30</v>
      </c>
      <c r="F141" s="113">
        <v>0</v>
      </c>
      <c r="G141" s="112">
        <f t="shared" si="225"/>
        <v>0</v>
      </c>
      <c r="H141" s="113">
        <v>0</v>
      </c>
      <c r="I141" s="112">
        <f>J141-H141</f>
        <v>0</v>
      </c>
      <c r="J141" s="113">
        <v>0</v>
      </c>
      <c r="K141" s="112">
        <f>L141-J141</f>
        <v>0</v>
      </c>
      <c r="L141" s="113">
        <v>0</v>
      </c>
      <c r="M141" s="112">
        <f t="shared" si="210"/>
        <v>0</v>
      </c>
      <c r="N141" s="113">
        <v>0</v>
      </c>
      <c r="O141" s="30">
        <v>0</v>
      </c>
      <c r="P141" s="113">
        <v>0</v>
      </c>
      <c r="Q141" s="112">
        <f t="shared" si="211"/>
        <v>0</v>
      </c>
      <c r="R141" s="113">
        <v>0</v>
      </c>
      <c r="S141" s="112">
        <f t="shared" si="212"/>
        <v>0</v>
      </c>
      <c r="T141" s="113">
        <v>0</v>
      </c>
      <c r="U141" s="112">
        <f t="shared" si="213"/>
        <v>0</v>
      </c>
      <c r="V141" s="113">
        <v>0</v>
      </c>
      <c r="W141" s="112">
        <f t="shared" si="223"/>
        <v>0</v>
      </c>
      <c r="X141" s="113">
        <v>0</v>
      </c>
      <c r="Y141" s="112">
        <f t="shared" si="224"/>
        <v>0</v>
      </c>
      <c r="Z141" s="113">
        <v>0</v>
      </c>
      <c r="AA141" s="112">
        <f t="shared" si="214"/>
        <v>0</v>
      </c>
    </row>
    <row r="142" spans="1:27" s="52" customFormat="1" ht="15" customHeight="1" x14ac:dyDescent="0.2">
      <c r="A142" s="79"/>
      <c r="B142" s="72">
        <v>3635</v>
      </c>
      <c r="C142" s="74" t="s">
        <v>114</v>
      </c>
      <c r="D142" s="54">
        <v>750</v>
      </c>
      <c r="E142" s="185">
        <v>750</v>
      </c>
      <c r="F142" s="113">
        <v>0</v>
      </c>
      <c r="G142" s="112">
        <f t="shared" si="225"/>
        <v>0</v>
      </c>
      <c r="H142" s="113">
        <v>0</v>
      </c>
      <c r="I142" s="30">
        <v>0</v>
      </c>
      <c r="J142" s="113">
        <v>0</v>
      </c>
      <c r="K142" s="30">
        <v>0</v>
      </c>
      <c r="L142" s="113">
        <v>0</v>
      </c>
      <c r="M142" s="112">
        <f t="shared" si="210"/>
        <v>0</v>
      </c>
      <c r="N142" s="113">
        <v>0</v>
      </c>
      <c r="O142" s="30">
        <v>0</v>
      </c>
      <c r="P142" s="113">
        <v>0</v>
      </c>
      <c r="Q142" s="112">
        <f t="shared" si="211"/>
        <v>0</v>
      </c>
      <c r="R142" s="113">
        <v>0</v>
      </c>
      <c r="S142" s="112">
        <f t="shared" si="212"/>
        <v>0</v>
      </c>
      <c r="T142" s="113">
        <v>0</v>
      </c>
      <c r="U142" s="112">
        <f t="shared" si="213"/>
        <v>0</v>
      </c>
      <c r="V142" s="113">
        <v>0</v>
      </c>
      <c r="W142" s="112">
        <f t="shared" si="223"/>
        <v>0</v>
      </c>
      <c r="X142" s="113">
        <v>0</v>
      </c>
      <c r="Y142" s="112">
        <f t="shared" si="224"/>
        <v>0</v>
      </c>
      <c r="Z142" s="113">
        <v>0</v>
      </c>
      <c r="AA142" s="112">
        <f t="shared" si="214"/>
        <v>0</v>
      </c>
    </row>
    <row r="143" spans="1:27" s="52" customFormat="1" ht="15" hidden="1" customHeight="1" x14ac:dyDescent="0.2">
      <c r="A143" s="79"/>
      <c r="B143" s="82">
        <v>3716</v>
      </c>
      <c r="C143" s="79" t="s">
        <v>321</v>
      </c>
      <c r="D143" s="54">
        <v>0</v>
      </c>
      <c r="E143" s="185">
        <v>0</v>
      </c>
      <c r="F143" s="113">
        <v>0</v>
      </c>
      <c r="G143" s="112">
        <f t="shared" si="225"/>
        <v>0</v>
      </c>
      <c r="H143" s="113">
        <v>0</v>
      </c>
      <c r="I143" s="112">
        <f t="shared" ref="I143:I145" si="226">J143-H143</f>
        <v>0</v>
      </c>
      <c r="J143" s="113">
        <v>0</v>
      </c>
      <c r="K143" s="112">
        <f t="shared" ref="K143:K145" si="227">L143-J143</f>
        <v>0</v>
      </c>
      <c r="L143" s="113">
        <v>0</v>
      </c>
      <c r="M143" s="112">
        <f t="shared" si="210"/>
        <v>0</v>
      </c>
      <c r="N143" s="113">
        <v>0</v>
      </c>
      <c r="O143" s="112">
        <f t="shared" ref="O143:O145" si="228">P143-N143</f>
        <v>0</v>
      </c>
      <c r="P143" s="113">
        <v>0</v>
      </c>
      <c r="Q143" s="112">
        <f t="shared" si="211"/>
        <v>0</v>
      </c>
      <c r="R143" s="113">
        <v>0</v>
      </c>
      <c r="S143" s="112">
        <f t="shared" si="212"/>
        <v>0</v>
      </c>
      <c r="T143" s="113">
        <v>0</v>
      </c>
      <c r="U143" s="112">
        <f t="shared" si="213"/>
        <v>0</v>
      </c>
      <c r="V143" s="113">
        <v>0</v>
      </c>
      <c r="W143" s="112">
        <f t="shared" si="223"/>
        <v>0</v>
      </c>
      <c r="X143" s="113">
        <v>0</v>
      </c>
      <c r="Y143" s="112">
        <f t="shared" si="224"/>
        <v>0</v>
      </c>
      <c r="Z143" s="113">
        <v>0</v>
      </c>
      <c r="AA143" s="112" t="e">
        <f t="shared" si="214"/>
        <v>#DIV/0!</v>
      </c>
    </row>
    <row r="144" spans="1:27" s="52" customFormat="1" ht="15" customHeight="1" x14ac:dyDescent="0.2">
      <c r="A144" s="79"/>
      <c r="B144" s="82">
        <v>3739</v>
      </c>
      <c r="C144" s="79" t="s">
        <v>176</v>
      </c>
      <c r="D144" s="54">
        <v>50</v>
      </c>
      <c r="E144" s="185">
        <v>50</v>
      </c>
      <c r="F144" s="113">
        <v>0</v>
      </c>
      <c r="G144" s="112">
        <f t="shared" si="225"/>
        <v>0</v>
      </c>
      <c r="H144" s="113">
        <v>0</v>
      </c>
      <c r="I144" s="120">
        <f t="shared" si="226"/>
        <v>0</v>
      </c>
      <c r="J144" s="113">
        <v>0</v>
      </c>
      <c r="K144" s="120">
        <f t="shared" si="227"/>
        <v>0</v>
      </c>
      <c r="L144" s="113">
        <v>0</v>
      </c>
      <c r="M144" s="120">
        <f t="shared" si="210"/>
        <v>0</v>
      </c>
      <c r="N144" s="113">
        <v>0</v>
      </c>
      <c r="O144" s="120">
        <f t="shared" si="228"/>
        <v>0</v>
      </c>
      <c r="P144" s="113">
        <v>0</v>
      </c>
      <c r="Q144" s="120">
        <f t="shared" si="211"/>
        <v>0</v>
      </c>
      <c r="R144" s="113">
        <v>0</v>
      </c>
      <c r="S144" s="120">
        <f t="shared" si="212"/>
        <v>0</v>
      </c>
      <c r="T144" s="113">
        <v>0</v>
      </c>
      <c r="U144" s="112">
        <f t="shared" si="213"/>
        <v>0</v>
      </c>
      <c r="V144" s="113">
        <v>0</v>
      </c>
      <c r="W144" s="112">
        <f t="shared" si="223"/>
        <v>0</v>
      </c>
      <c r="X144" s="113">
        <v>0</v>
      </c>
      <c r="Y144" s="112">
        <f t="shared" si="224"/>
        <v>0</v>
      </c>
      <c r="Z144" s="113">
        <v>0</v>
      </c>
      <c r="AA144" s="120">
        <f t="shared" si="214"/>
        <v>0</v>
      </c>
    </row>
    <row r="145" spans="1:27" s="52" customFormat="1" ht="15" x14ac:dyDescent="0.2">
      <c r="A145" s="79"/>
      <c r="B145" s="82">
        <v>3744</v>
      </c>
      <c r="C145" s="79" t="s">
        <v>120</v>
      </c>
      <c r="D145" s="54">
        <v>70</v>
      </c>
      <c r="E145" s="185">
        <v>70</v>
      </c>
      <c r="F145" s="113">
        <v>0</v>
      </c>
      <c r="G145" s="120">
        <f t="shared" si="225"/>
        <v>0</v>
      </c>
      <c r="H145" s="113">
        <v>0</v>
      </c>
      <c r="I145" s="120">
        <f t="shared" si="226"/>
        <v>0</v>
      </c>
      <c r="J145" s="113">
        <v>0</v>
      </c>
      <c r="K145" s="120">
        <f t="shared" si="227"/>
        <v>0</v>
      </c>
      <c r="L145" s="113">
        <v>0</v>
      </c>
      <c r="M145" s="120">
        <f t="shared" si="210"/>
        <v>0</v>
      </c>
      <c r="N145" s="113">
        <v>0</v>
      </c>
      <c r="O145" s="120">
        <f t="shared" si="228"/>
        <v>0</v>
      </c>
      <c r="P145" s="113">
        <v>0</v>
      </c>
      <c r="Q145" s="120">
        <f t="shared" si="211"/>
        <v>0</v>
      </c>
      <c r="R145" s="113">
        <v>0</v>
      </c>
      <c r="S145" s="120">
        <f t="shared" si="212"/>
        <v>0</v>
      </c>
      <c r="T145" s="113">
        <v>0</v>
      </c>
      <c r="U145" s="120">
        <f t="shared" si="213"/>
        <v>0</v>
      </c>
      <c r="V145" s="113">
        <v>0</v>
      </c>
      <c r="W145" s="120">
        <f t="shared" si="223"/>
        <v>0</v>
      </c>
      <c r="X145" s="113">
        <v>0</v>
      </c>
      <c r="Y145" s="120">
        <f t="shared" si="224"/>
        <v>0</v>
      </c>
      <c r="Z145" s="113">
        <v>0</v>
      </c>
      <c r="AA145" s="120">
        <f t="shared" si="214"/>
        <v>0</v>
      </c>
    </row>
    <row r="146" spans="1:27" s="52" customFormat="1" ht="18" customHeight="1" x14ac:dyDescent="0.2">
      <c r="A146" s="60"/>
      <c r="B146" s="72">
        <v>3749</v>
      </c>
      <c r="C146" s="60" t="s">
        <v>177</v>
      </c>
      <c r="D146" s="54">
        <v>70</v>
      </c>
      <c r="E146" s="185">
        <v>70</v>
      </c>
      <c r="F146" s="113">
        <v>0</v>
      </c>
      <c r="G146" s="112">
        <f>H146-F146</f>
        <v>0</v>
      </c>
      <c r="H146" s="113">
        <v>0</v>
      </c>
      <c r="I146" s="112">
        <f>J146-H146</f>
        <v>0</v>
      </c>
      <c r="J146" s="113">
        <v>0</v>
      </c>
      <c r="K146" s="112">
        <f>L146-J146</f>
        <v>0</v>
      </c>
      <c r="L146" s="113">
        <v>0</v>
      </c>
      <c r="M146" s="112">
        <f t="shared" si="210"/>
        <v>0</v>
      </c>
      <c r="N146" s="113">
        <v>0</v>
      </c>
      <c r="O146" s="112">
        <f>P146-N146</f>
        <v>0</v>
      </c>
      <c r="P146" s="113">
        <v>0</v>
      </c>
      <c r="Q146" s="112">
        <f t="shared" si="211"/>
        <v>0</v>
      </c>
      <c r="R146" s="113">
        <v>0</v>
      </c>
      <c r="S146" s="112">
        <f t="shared" si="212"/>
        <v>0</v>
      </c>
      <c r="T146" s="113">
        <v>0</v>
      </c>
      <c r="U146" s="112">
        <f t="shared" si="213"/>
        <v>0</v>
      </c>
      <c r="V146" s="113">
        <v>0</v>
      </c>
      <c r="W146" s="112">
        <f>X146-V146</f>
        <v>0</v>
      </c>
      <c r="X146" s="113">
        <v>0</v>
      </c>
      <c r="Y146" s="112">
        <f>Z146-X146</f>
        <v>0</v>
      </c>
      <c r="Z146" s="113">
        <v>0</v>
      </c>
      <c r="AA146" s="112">
        <f t="shared" si="214"/>
        <v>0</v>
      </c>
    </row>
    <row r="147" spans="1:27" s="52" customFormat="1" ht="15" hidden="1" x14ac:dyDescent="0.2">
      <c r="A147" s="60"/>
      <c r="B147" s="72">
        <v>5272</v>
      </c>
      <c r="C147" s="60" t="s">
        <v>178</v>
      </c>
      <c r="D147" s="54">
        <v>0</v>
      </c>
      <c r="E147" s="185">
        <v>0</v>
      </c>
      <c r="F147" s="113">
        <v>0</v>
      </c>
      <c r="G147" s="112">
        <f t="shared" ref="G147:G149" si="229">H147-F147</f>
        <v>0</v>
      </c>
      <c r="H147" s="113">
        <v>0</v>
      </c>
      <c r="I147" s="112">
        <f t="shared" ref="I147:I149" si="230">J147-H147</f>
        <v>0</v>
      </c>
      <c r="J147" s="113">
        <v>0</v>
      </c>
      <c r="K147" s="112">
        <f t="shared" ref="K147:K149" si="231">L147-J147</f>
        <v>0</v>
      </c>
      <c r="L147" s="113">
        <v>0</v>
      </c>
      <c r="M147" s="112">
        <f t="shared" si="210"/>
        <v>0</v>
      </c>
      <c r="N147" s="113">
        <v>0</v>
      </c>
      <c r="O147" s="112">
        <f t="shared" ref="O147:O149" si="232">P147-N147</f>
        <v>0</v>
      </c>
      <c r="P147" s="113">
        <v>0</v>
      </c>
      <c r="Q147" s="112">
        <f t="shared" si="211"/>
        <v>0</v>
      </c>
      <c r="R147" s="113">
        <v>0</v>
      </c>
      <c r="S147" s="112">
        <f t="shared" si="212"/>
        <v>0</v>
      </c>
      <c r="T147" s="113">
        <v>0</v>
      </c>
      <c r="U147" s="112">
        <f t="shared" si="213"/>
        <v>0</v>
      </c>
      <c r="V147" s="113">
        <v>0</v>
      </c>
      <c r="W147" s="112">
        <f t="shared" ref="W147:W149" si="233">X147-V147</f>
        <v>0</v>
      </c>
      <c r="X147" s="113">
        <v>0</v>
      </c>
      <c r="Y147" s="112">
        <f t="shared" ref="Y147:Y149" si="234">Z147-X147</f>
        <v>0</v>
      </c>
      <c r="Z147" s="113">
        <v>0</v>
      </c>
      <c r="AA147" s="112" t="e">
        <f t="shared" si="214"/>
        <v>#DIV/0!</v>
      </c>
    </row>
    <row r="148" spans="1:27" s="52" customFormat="1" ht="15" hidden="1" x14ac:dyDescent="0.2">
      <c r="A148" s="79"/>
      <c r="B148" s="82">
        <v>6149</v>
      </c>
      <c r="C148" s="79" t="s">
        <v>436</v>
      </c>
      <c r="D148" s="54">
        <v>0</v>
      </c>
      <c r="E148" s="185">
        <v>0</v>
      </c>
      <c r="F148" s="113">
        <v>0</v>
      </c>
      <c r="G148" s="120">
        <f t="shared" ref="G148" si="235">H148-F148</f>
        <v>0</v>
      </c>
      <c r="H148" s="113">
        <v>0</v>
      </c>
      <c r="I148" s="120">
        <f t="shared" ref="I148" si="236">J148-H148</f>
        <v>0</v>
      </c>
      <c r="J148" s="113">
        <v>0</v>
      </c>
      <c r="K148" s="120">
        <f t="shared" ref="K148" si="237">L148-J148</f>
        <v>0</v>
      </c>
      <c r="L148" s="113">
        <v>0</v>
      </c>
      <c r="M148" s="120">
        <f t="shared" ref="M148" si="238">N148-L148</f>
        <v>0</v>
      </c>
      <c r="N148" s="113">
        <v>0</v>
      </c>
      <c r="O148" s="120">
        <f t="shared" ref="O148" si="239">P148-N148</f>
        <v>0</v>
      </c>
      <c r="P148" s="113">
        <v>0</v>
      </c>
      <c r="Q148" s="120">
        <f t="shared" ref="Q148" si="240">R148-P148</f>
        <v>0</v>
      </c>
      <c r="R148" s="113">
        <v>0</v>
      </c>
      <c r="S148" s="120">
        <f t="shared" ref="S148" si="241">T148-R148</f>
        <v>0</v>
      </c>
      <c r="T148" s="113">
        <v>0</v>
      </c>
      <c r="U148" s="120">
        <f t="shared" ref="U148" si="242">V148-T148</f>
        <v>0</v>
      </c>
      <c r="V148" s="113">
        <v>0</v>
      </c>
      <c r="W148" s="120">
        <f t="shared" ref="W148" si="243">X148-V148</f>
        <v>0</v>
      </c>
      <c r="X148" s="113">
        <v>0</v>
      </c>
      <c r="Y148" s="120">
        <f t="shared" ref="Y148" si="244">Z148-X148</f>
        <v>0</v>
      </c>
      <c r="Z148" s="113">
        <v>0</v>
      </c>
      <c r="AA148" s="120" t="e">
        <f t="shared" ref="AA148" si="245">(Z148/E148)*100</f>
        <v>#DIV/0!</v>
      </c>
    </row>
    <row r="149" spans="1:27" s="52" customFormat="1" ht="15.75" thickBot="1" x14ac:dyDescent="0.25">
      <c r="A149" s="79"/>
      <c r="B149" s="82">
        <v>6171</v>
      </c>
      <c r="C149" s="79" t="s">
        <v>179</v>
      </c>
      <c r="D149" s="54">
        <v>18275</v>
      </c>
      <c r="E149" s="185">
        <v>18413</v>
      </c>
      <c r="F149" s="113">
        <v>0</v>
      </c>
      <c r="G149" s="120">
        <f t="shared" si="229"/>
        <v>3728.4</v>
      </c>
      <c r="H149" s="113">
        <v>3728.4</v>
      </c>
      <c r="I149" s="120">
        <f t="shared" si="230"/>
        <v>1412.2999999999997</v>
      </c>
      <c r="J149" s="113">
        <v>5140.7</v>
      </c>
      <c r="K149" s="120">
        <f t="shared" si="231"/>
        <v>1364.3000000000002</v>
      </c>
      <c r="L149" s="113">
        <v>6505</v>
      </c>
      <c r="M149" s="120">
        <f t="shared" si="210"/>
        <v>1774</v>
      </c>
      <c r="N149" s="113">
        <v>8279</v>
      </c>
      <c r="O149" s="120">
        <f t="shared" si="232"/>
        <v>-8279</v>
      </c>
      <c r="P149" s="113">
        <v>0</v>
      </c>
      <c r="Q149" s="120">
        <f t="shared" si="211"/>
        <v>11072.3</v>
      </c>
      <c r="R149" s="113">
        <v>11072.3</v>
      </c>
      <c r="S149" s="120">
        <f t="shared" si="212"/>
        <v>-11072.3</v>
      </c>
      <c r="T149" s="113">
        <v>0</v>
      </c>
      <c r="U149" s="120">
        <f t="shared" si="213"/>
        <v>0</v>
      </c>
      <c r="V149" s="113">
        <v>0</v>
      </c>
      <c r="W149" s="120">
        <f t="shared" si="233"/>
        <v>0</v>
      </c>
      <c r="X149" s="113">
        <v>0</v>
      </c>
      <c r="Y149" s="120">
        <f t="shared" si="234"/>
        <v>0</v>
      </c>
      <c r="Z149" s="113">
        <v>0</v>
      </c>
      <c r="AA149" s="120">
        <f t="shared" si="214"/>
        <v>0</v>
      </c>
    </row>
    <row r="150" spans="1:27" s="52" customFormat="1" ht="18.75" customHeight="1" thickTop="1" thickBot="1" x14ac:dyDescent="0.3">
      <c r="A150" s="80"/>
      <c r="B150" s="81"/>
      <c r="C150" s="90" t="s">
        <v>352</v>
      </c>
      <c r="D150" s="88">
        <f t="shared" ref="D150:F150" si="246">SUM(D131:D149)</f>
        <v>19953</v>
      </c>
      <c r="E150" s="188">
        <f t="shared" si="246"/>
        <v>20091</v>
      </c>
      <c r="F150" s="208">
        <f t="shared" si="246"/>
        <v>47.3</v>
      </c>
      <c r="G150" s="88">
        <f t="shared" ref="G150:Z150" si="247">SUM(G131:G149)</f>
        <v>3752.3</v>
      </c>
      <c r="H150" s="208">
        <f t="shared" si="247"/>
        <v>3799.6</v>
      </c>
      <c r="I150" s="88">
        <f t="shared" si="247"/>
        <v>1413.0999999999997</v>
      </c>
      <c r="J150" s="208">
        <f t="shared" si="247"/>
        <v>5212.7</v>
      </c>
      <c r="K150" s="88">
        <f t="shared" si="247"/>
        <v>1431.5000000000002</v>
      </c>
      <c r="L150" s="208">
        <f t="shared" si="247"/>
        <v>6644.2</v>
      </c>
      <c r="M150" s="88">
        <f t="shared" si="247"/>
        <v>1806.4</v>
      </c>
      <c r="N150" s="208">
        <f t="shared" si="247"/>
        <v>8450.6</v>
      </c>
      <c r="O150" s="88">
        <f t="shared" si="247"/>
        <v>-8450.6</v>
      </c>
      <c r="P150" s="208">
        <f t="shared" si="247"/>
        <v>0</v>
      </c>
      <c r="Q150" s="88">
        <f t="shared" si="247"/>
        <v>11303.3</v>
      </c>
      <c r="R150" s="208">
        <f t="shared" si="247"/>
        <v>11303.3</v>
      </c>
      <c r="S150" s="88">
        <f t="shared" si="247"/>
        <v>-11303.3</v>
      </c>
      <c r="T150" s="208">
        <f t="shared" si="247"/>
        <v>0</v>
      </c>
      <c r="U150" s="88">
        <f t="shared" si="247"/>
        <v>0</v>
      </c>
      <c r="V150" s="208">
        <f t="shared" si="247"/>
        <v>0</v>
      </c>
      <c r="W150" s="88">
        <f t="shared" si="247"/>
        <v>0</v>
      </c>
      <c r="X150" s="208">
        <f t="shared" si="247"/>
        <v>0</v>
      </c>
      <c r="Y150" s="88">
        <f t="shared" si="247"/>
        <v>0</v>
      </c>
      <c r="Z150" s="208">
        <f t="shared" si="247"/>
        <v>0</v>
      </c>
      <c r="AA150" s="140">
        <f t="shared" si="214"/>
        <v>0</v>
      </c>
    </row>
    <row r="151" spans="1:27" s="52" customFormat="1" ht="15.75" customHeight="1" thickBot="1" x14ac:dyDescent="0.3">
      <c r="A151" s="69"/>
      <c r="B151" s="70"/>
      <c r="C151" s="95"/>
      <c r="D151" s="96"/>
      <c r="E151" s="96"/>
    </row>
    <row r="152" spans="1:27" s="52" customFormat="1" ht="10.5" hidden="1" customHeight="1" thickBot="1" x14ac:dyDescent="0.3">
      <c r="A152" s="69"/>
      <c r="B152" s="70"/>
      <c r="C152" s="95"/>
      <c r="D152" s="96"/>
      <c r="E152" s="96"/>
    </row>
    <row r="153" spans="1:27" s="52" customFormat="1" ht="12.75" hidden="1" customHeight="1" thickBot="1" x14ac:dyDescent="0.25">
      <c r="A153" s="69"/>
      <c r="B153" s="70"/>
      <c r="C153" s="69"/>
      <c r="D153" s="56"/>
      <c r="E153" s="56"/>
    </row>
    <row r="154" spans="1:27" s="69" customFormat="1" ht="15.75" hidden="1" customHeight="1" x14ac:dyDescent="0.2">
      <c r="B154" s="70"/>
      <c r="D154" s="56"/>
      <c r="E154" s="56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 s="52" customFormat="1" ht="15.75" x14ac:dyDescent="0.25">
      <c r="A155" s="107" t="s">
        <v>14</v>
      </c>
      <c r="B155" s="108" t="s">
        <v>13</v>
      </c>
      <c r="C155" s="107" t="s">
        <v>12</v>
      </c>
      <c r="D155" s="238" t="s">
        <v>11</v>
      </c>
      <c r="E155" s="238" t="s">
        <v>11</v>
      </c>
      <c r="F155" s="20" t="s">
        <v>0</v>
      </c>
      <c r="G155" s="20" t="s">
        <v>0</v>
      </c>
      <c r="H155" s="20" t="s">
        <v>0</v>
      </c>
      <c r="I155" s="20" t="s">
        <v>0</v>
      </c>
      <c r="J155" s="20" t="s">
        <v>0</v>
      </c>
      <c r="K155" s="20" t="s">
        <v>0</v>
      </c>
      <c r="L155" s="20" t="s">
        <v>0</v>
      </c>
      <c r="M155" s="20" t="s">
        <v>0</v>
      </c>
      <c r="N155" s="20" t="s">
        <v>0</v>
      </c>
      <c r="O155" s="20" t="s">
        <v>0</v>
      </c>
      <c r="P155" s="20" t="s">
        <v>0</v>
      </c>
      <c r="Q155" s="20" t="s">
        <v>0</v>
      </c>
      <c r="R155" s="20" t="s">
        <v>0</v>
      </c>
      <c r="S155" s="20" t="s">
        <v>0</v>
      </c>
      <c r="T155" s="20" t="s">
        <v>0</v>
      </c>
      <c r="U155" s="20" t="s">
        <v>0</v>
      </c>
      <c r="V155" s="20" t="s">
        <v>0</v>
      </c>
      <c r="W155" s="20" t="s">
        <v>0</v>
      </c>
      <c r="X155" s="20" t="s">
        <v>0</v>
      </c>
      <c r="Y155" s="20" t="s">
        <v>0</v>
      </c>
      <c r="Z155" s="20" t="s">
        <v>0</v>
      </c>
      <c r="AA155" s="114" t="s">
        <v>359</v>
      </c>
    </row>
    <row r="156" spans="1:27" s="52" customFormat="1" ht="15.75" customHeight="1" thickBot="1" x14ac:dyDescent="0.3">
      <c r="A156" s="109"/>
      <c r="B156" s="110"/>
      <c r="C156" s="111"/>
      <c r="D156" s="239" t="s">
        <v>10</v>
      </c>
      <c r="E156" s="239" t="s">
        <v>9</v>
      </c>
      <c r="F156" s="225" t="s">
        <v>535</v>
      </c>
      <c r="G156" s="225" t="s">
        <v>536</v>
      </c>
      <c r="H156" s="225" t="s">
        <v>537</v>
      </c>
      <c r="I156" s="225" t="s">
        <v>538</v>
      </c>
      <c r="J156" s="225" t="s">
        <v>539</v>
      </c>
      <c r="K156" s="225" t="s">
        <v>540</v>
      </c>
      <c r="L156" s="225" t="s">
        <v>541</v>
      </c>
      <c r="M156" s="225" t="s">
        <v>542</v>
      </c>
      <c r="N156" s="225" t="s">
        <v>543</v>
      </c>
      <c r="O156" s="225" t="s">
        <v>544</v>
      </c>
      <c r="P156" s="225" t="s">
        <v>545</v>
      </c>
      <c r="Q156" s="225" t="s">
        <v>546</v>
      </c>
      <c r="R156" s="225" t="s">
        <v>547</v>
      </c>
      <c r="S156" s="225" t="s">
        <v>548</v>
      </c>
      <c r="T156" s="225" t="s">
        <v>549</v>
      </c>
      <c r="U156" s="225" t="s">
        <v>550</v>
      </c>
      <c r="V156" s="225" t="s">
        <v>551</v>
      </c>
      <c r="W156" s="225" t="s">
        <v>552</v>
      </c>
      <c r="X156" s="225" t="s">
        <v>553</v>
      </c>
      <c r="Y156" s="225" t="s">
        <v>554</v>
      </c>
      <c r="Z156" s="225" t="s">
        <v>555</v>
      </c>
      <c r="AA156" s="115" t="s">
        <v>360</v>
      </c>
    </row>
    <row r="157" spans="1:27" s="52" customFormat="1" ht="16.5" thickTop="1" x14ac:dyDescent="0.25">
      <c r="A157" s="58">
        <v>110</v>
      </c>
      <c r="B157" s="58"/>
      <c r="C157" s="93" t="s">
        <v>44</v>
      </c>
      <c r="D157" s="53"/>
      <c r="E157" s="197"/>
      <c r="F157" s="132"/>
      <c r="G157" s="130"/>
      <c r="H157" s="132"/>
      <c r="I157" s="130"/>
      <c r="J157" s="132"/>
      <c r="K157" s="130"/>
      <c r="L157" s="132"/>
      <c r="M157" s="130"/>
      <c r="N157" s="132"/>
      <c r="O157" s="130"/>
      <c r="P157" s="132"/>
      <c r="Q157" s="130"/>
      <c r="R157" s="132"/>
      <c r="S157" s="130"/>
      <c r="T157" s="132"/>
      <c r="U157" s="130"/>
      <c r="V157" s="132"/>
      <c r="W157" s="130"/>
      <c r="X157" s="132"/>
      <c r="Y157" s="130"/>
      <c r="Z157" s="132"/>
      <c r="AA157" s="130"/>
    </row>
    <row r="158" spans="1:27" s="52" customFormat="1" ht="15.75" x14ac:dyDescent="0.25">
      <c r="A158" s="58"/>
      <c r="B158" s="71"/>
      <c r="C158" s="93"/>
      <c r="D158" s="53"/>
      <c r="E158" s="197"/>
      <c r="F158" s="133"/>
      <c r="G158" s="60"/>
      <c r="H158" s="133"/>
      <c r="I158" s="60"/>
      <c r="J158" s="133"/>
      <c r="K158" s="60"/>
      <c r="L158" s="133"/>
      <c r="M158" s="60"/>
      <c r="N158" s="133"/>
      <c r="O158" s="60"/>
      <c r="P158" s="133"/>
      <c r="Q158" s="60"/>
      <c r="R158" s="133"/>
      <c r="S158" s="60"/>
      <c r="T158" s="133"/>
      <c r="U158" s="60"/>
      <c r="V158" s="133"/>
      <c r="W158" s="60"/>
      <c r="X158" s="133"/>
      <c r="Y158" s="60"/>
      <c r="Z158" s="133"/>
      <c r="AA158" s="60"/>
    </row>
    <row r="159" spans="1:27" s="52" customFormat="1" ht="15" x14ac:dyDescent="0.2">
      <c r="A159" s="58"/>
      <c r="B159" s="72">
        <v>2143</v>
      </c>
      <c r="C159" s="60" t="s">
        <v>330</v>
      </c>
      <c r="D159" s="54">
        <v>820</v>
      </c>
      <c r="E159" s="185">
        <v>817</v>
      </c>
      <c r="F159" s="113">
        <v>494.9</v>
      </c>
      <c r="G159" s="112">
        <f>H159-F159</f>
        <v>0</v>
      </c>
      <c r="H159" s="113">
        <v>494.9</v>
      </c>
      <c r="I159" s="112">
        <f>J159-H159</f>
        <v>0</v>
      </c>
      <c r="J159" s="113">
        <v>494.9</v>
      </c>
      <c r="K159" s="112"/>
      <c r="L159" s="113">
        <v>494.9</v>
      </c>
      <c r="M159" s="112">
        <f t="shared" ref="M159:M194" si="248">N159-L159</f>
        <v>0</v>
      </c>
      <c r="N159" s="113">
        <v>494.9</v>
      </c>
      <c r="O159" s="112">
        <f>P159-N159</f>
        <v>-494.9</v>
      </c>
      <c r="P159" s="113">
        <v>0</v>
      </c>
      <c r="Q159" s="112">
        <f t="shared" ref="Q159:Q194" si="249">R159-P159</f>
        <v>544.9</v>
      </c>
      <c r="R159" s="113">
        <v>544.9</v>
      </c>
      <c r="S159" s="112">
        <f t="shared" ref="S159:S194" si="250">T159-R159</f>
        <v>-544.9</v>
      </c>
      <c r="T159" s="113">
        <v>0</v>
      </c>
      <c r="U159" s="112">
        <f t="shared" ref="U159:U194" si="251">V159-T159</f>
        <v>0</v>
      </c>
      <c r="V159" s="113">
        <v>0</v>
      </c>
      <c r="W159" s="112">
        <f>X159-V159</f>
        <v>0</v>
      </c>
      <c r="X159" s="113">
        <v>0</v>
      </c>
      <c r="Y159" s="112">
        <f>Z159-X159</f>
        <v>0</v>
      </c>
      <c r="Z159" s="113">
        <v>0</v>
      </c>
      <c r="AA159" s="112">
        <f t="shared" ref="AA159:AA195" si="252">(Z159/E159)*100</f>
        <v>0</v>
      </c>
    </row>
    <row r="160" spans="1:27" s="52" customFormat="1" ht="15" x14ac:dyDescent="0.2">
      <c r="A160" s="58"/>
      <c r="B160" s="72">
        <v>3111</v>
      </c>
      <c r="C160" s="60" t="s">
        <v>140</v>
      </c>
      <c r="D160" s="54">
        <v>7690</v>
      </c>
      <c r="E160" s="185">
        <v>8294</v>
      </c>
      <c r="F160" s="113">
        <v>1916.1</v>
      </c>
      <c r="G160" s="112">
        <f>H160-F160</f>
        <v>268.5</v>
      </c>
      <c r="H160" s="113">
        <v>2184.6</v>
      </c>
      <c r="I160" s="112">
        <f t="shared" ref="I160" si="253">J160-H160</f>
        <v>1916.0000000000005</v>
      </c>
      <c r="J160" s="113">
        <v>4100.6000000000004</v>
      </c>
      <c r="K160" s="112">
        <f>L160-J160</f>
        <v>0</v>
      </c>
      <c r="L160" s="113">
        <v>4100.6000000000004</v>
      </c>
      <c r="M160" s="112">
        <f t="shared" si="248"/>
        <v>25.299999999999272</v>
      </c>
      <c r="N160" s="113">
        <v>4125.8999999999996</v>
      </c>
      <c r="O160" s="112">
        <f>P160-N160</f>
        <v>-4125.8999999999996</v>
      </c>
      <c r="P160" s="113">
        <v>0</v>
      </c>
      <c r="Q160" s="112">
        <f t="shared" si="249"/>
        <v>6359.9</v>
      </c>
      <c r="R160" s="113">
        <v>6359.9</v>
      </c>
      <c r="S160" s="112">
        <f t="shared" si="250"/>
        <v>-6359.9</v>
      </c>
      <c r="T160" s="113">
        <v>0</v>
      </c>
      <c r="U160" s="112">
        <f t="shared" si="251"/>
        <v>0</v>
      </c>
      <c r="V160" s="113">
        <v>0</v>
      </c>
      <c r="W160" s="112">
        <f t="shared" ref="W160:W165" si="254">X160-V160</f>
        <v>0</v>
      </c>
      <c r="X160" s="113">
        <v>0</v>
      </c>
      <c r="Y160" s="112">
        <f t="shared" ref="Y160:Y165" si="255">Z160-X160</f>
        <v>0</v>
      </c>
      <c r="Z160" s="113">
        <v>0</v>
      </c>
      <c r="AA160" s="112">
        <f t="shared" si="252"/>
        <v>0</v>
      </c>
    </row>
    <row r="161" spans="1:27" s="52" customFormat="1" ht="15" x14ac:dyDescent="0.2">
      <c r="A161" s="58"/>
      <c r="B161" s="72">
        <v>3113</v>
      </c>
      <c r="C161" s="60" t="s">
        <v>141</v>
      </c>
      <c r="D161" s="54">
        <v>26450</v>
      </c>
      <c r="E161" s="185">
        <v>29464.3</v>
      </c>
      <c r="F161" s="113">
        <v>6604</v>
      </c>
      <c r="G161" s="112">
        <f t="shared" ref="G161:G165" si="256">H161-F161</f>
        <v>1260.6999999999998</v>
      </c>
      <c r="H161" s="113">
        <v>7864.7</v>
      </c>
      <c r="I161" s="112">
        <f>J161-H161</f>
        <v>6604.0000000000009</v>
      </c>
      <c r="J161" s="113">
        <v>14468.7</v>
      </c>
      <c r="K161" s="112">
        <f>L161-J161</f>
        <v>196.5</v>
      </c>
      <c r="L161" s="113">
        <v>14665.2</v>
      </c>
      <c r="M161" s="112">
        <f t="shared" si="248"/>
        <v>111.09999999999854</v>
      </c>
      <c r="N161" s="113">
        <v>14776.3</v>
      </c>
      <c r="O161" s="112">
        <f>P161-N161</f>
        <v>-14776.3</v>
      </c>
      <c r="P161" s="113">
        <v>0</v>
      </c>
      <c r="Q161" s="112">
        <f t="shared" si="249"/>
        <v>22834.400000000001</v>
      </c>
      <c r="R161" s="113">
        <v>22834.400000000001</v>
      </c>
      <c r="S161" s="112">
        <f t="shared" si="250"/>
        <v>-22834.400000000001</v>
      </c>
      <c r="T161" s="113">
        <v>0</v>
      </c>
      <c r="U161" s="112">
        <f t="shared" si="251"/>
        <v>0</v>
      </c>
      <c r="V161" s="113">
        <v>0</v>
      </c>
      <c r="W161" s="112">
        <f t="shared" si="254"/>
        <v>0</v>
      </c>
      <c r="X161" s="113">
        <v>0</v>
      </c>
      <c r="Y161" s="112">
        <f t="shared" si="255"/>
        <v>0</v>
      </c>
      <c r="Z161" s="113">
        <v>0</v>
      </c>
      <c r="AA161" s="112">
        <f t="shared" si="252"/>
        <v>0</v>
      </c>
    </row>
    <row r="162" spans="1:27" s="52" customFormat="1" ht="15" x14ac:dyDescent="0.2">
      <c r="A162" s="58"/>
      <c r="B162" s="72">
        <v>3231</v>
      </c>
      <c r="C162" s="60" t="s">
        <v>142</v>
      </c>
      <c r="D162" s="54">
        <v>540</v>
      </c>
      <c r="E162" s="185">
        <v>540</v>
      </c>
      <c r="F162" s="113">
        <v>135</v>
      </c>
      <c r="G162" s="112">
        <f t="shared" si="256"/>
        <v>0</v>
      </c>
      <c r="H162" s="113">
        <v>135</v>
      </c>
      <c r="I162" s="112">
        <f>J162-H162</f>
        <v>135</v>
      </c>
      <c r="J162" s="113">
        <v>270</v>
      </c>
      <c r="K162" s="112">
        <f>L162-J162</f>
        <v>0</v>
      </c>
      <c r="L162" s="113">
        <v>270</v>
      </c>
      <c r="M162" s="112">
        <f t="shared" si="248"/>
        <v>0</v>
      </c>
      <c r="N162" s="113">
        <v>270</v>
      </c>
      <c r="O162" s="30">
        <v>0</v>
      </c>
      <c r="P162" s="113">
        <v>0</v>
      </c>
      <c r="Q162" s="112">
        <f t="shared" si="249"/>
        <v>405</v>
      </c>
      <c r="R162" s="113">
        <v>405</v>
      </c>
      <c r="S162" s="112">
        <f t="shared" si="250"/>
        <v>-405</v>
      </c>
      <c r="T162" s="113">
        <v>0</v>
      </c>
      <c r="U162" s="112">
        <f t="shared" si="251"/>
        <v>0</v>
      </c>
      <c r="V162" s="113">
        <v>0</v>
      </c>
      <c r="W162" s="112">
        <f t="shared" si="254"/>
        <v>0</v>
      </c>
      <c r="X162" s="113">
        <v>0</v>
      </c>
      <c r="Y162" s="112">
        <f t="shared" si="255"/>
        <v>0</v>
      </c>
      <c r="Z162" s="113">
        <v>0</v>
      </c>
      <c r="AA162" s="112">
        <f t="shared" si="252"/>
        <v>0</v>
      </c>
    </row>
    <row r="163" spans="1:27" s="52" customFormat="1" ht="15" x14ac:dyDescent="0.2">
      <c r="A163" s="58"/>
      <c r="B163" s="72">
        <v>3313</v>
      </c>
      <c r="C163" s="60" t="s">
        <v>143</v>
      </c>
      <c r="D163" s="54">
        <v>1200</v>
      </c>
      <c r="E163" s="185">
        <v>1200</v>
      </c>
      <c r="F163" s="113">
        <v>0</v>
      </c>
      <c r="G163" s="112">
        <f t="shared" si="256"/>
        <v>0</v>
      </c>
      <c r="H163" s="113">
        <v>0</v>
      </c>
      <c r="I163" s="30">
        <v>0</v>
      </c>
      <c r="J163" s="113">
        <v>600</v>
      </c>
      <c r="K163" s="30">
        <v>0</v>
      </c>
      <c r="L163" s="113">
        <v>850</v>
      </c>
      <c r="M163" s="112">
        <f t="shared" si="248"/>
        <v>0</v>
      </c>
      <c r="N163" s="113">
        <v>850</v>
      </c>
      <c r="O163" s="30">
        <v>0</v>
      </c>
      <c r="P163" s="113">
        <v>0</v>
      </c>
      <c r="Q163" s="112">
        <f t="shared" si="249"/>
        <v>850</v>
      </c>
      <c r="R163" s="113">
        <v>850</v>
      </c>
      <c r="S163" s="112">
        <f t="shared" si="250"/>
        <v>-850</v>
      </c>
      <c r="T163" s="113">
        <v>0</v>
      </c>
      <c r="U163" s="112">
        <f t="shared" si="251"/>
        <v>0</v>
      </c>
      <c r="V163" s="113">
        <v>0</v>
      </c>
      <c r="W163" s="112">
        <f t="shared" si="254"/>
        <v>0</v>
      </c>
      <c r="X163" s="113">
        <v>0</v>
      </c>
      <c r="Y163" s="112">
        <f t="shared" si="255"/>
        <v>0</v>
      </c>
      <c r="Z163" s="113">
        <v>0</v>
      </c>
      <c r="AA163" s="112">
        <f t="shared" si="252"/>
        <v>0</v>
      </c>
    </row>
    <row r="164" spans="1:27" s="52" customFormat="1" ht="15" x14ac:dyDescent="0.2">
      <c r="A164" s="58"/>
      <c r="B164" s="72">
        <v>3314</v>
      </c>
      <c r="C164" s="60" t="s">
        <v>144</v>
      </c>
      <c r="D164" s="54">
        <v>10950</v>
      </c>
      <c r="E164" s="185">
        <v>11145</v>
      </c>
      <c r="F164" s="113">
        <v>2738</v>
      </c>
      <c r="G164" s="112">
        <f t="shared" si="256"/>
        <v>0</v>
      </c>
      <c r="H164" s="113">
        <v>2738</v>
      </c>
      <c r="I164" s="112">
        <f t="shared" ref="I164:I165" si="257">J164-H164</f>
        <v>2738</v>
      </c>
      <c r="J164" s="113">
        <v>5476</v>
      </c>
      <c r="K164" s="112">
        <f t="shared" ref="K164:K165" si="258">L164-J164</f>
        <v>0</v>
      </c>
      <c r="L164" s="113">
        <v>5476</v>
      </c>
      <c r="M164" s="112">
        <f t="shared" si="248"/>
        <v>0</v>
      </c>
      <c r="N164" s="113">
        <v>5476</v>
      </c>
      <c r="O164" s="112">
        <f t="shared" ref="O164:O165" si="259">P164-N164</f>
        <v>-5476</v>
      </c>
      <c r="P164" s="113">
        <v>0</v>
      </c>
      <c r="Q164" s="112">
        <f t="shared" si="249"/>
        <v>8213</v>
      </c>
      <c r="R164" s="113">
        <v>8213</v>
      </c>
      <c r="S164" s="112">
        <f t="shared" si="250"/>
        <v>-8213</v>
      </c>
      <c r="T164" s="113">
        <v>0</v>
      </c>
      <c r="U164" s="112">
        <f t="shared" si="251"/>
        <v>0</v>
      </c>
      <c r="V164" s="113">
        <v>0</v>
      </c>
      <c r="W164" s="112">
        <f t="shared" si="254"/>
        <v>0</v>
      </c>
      <c r="X164" s="113">
        <v>0</v>
      </c>
      <c r="Y164" s="112">
        <f t="shared" si="255"/>
        <v>0</v>
      </c>
      <c r="Z164" s="113">
        <v>0</v>
      </c>
      <c r="AA164" s="112">
        <f t="shared" si="252"/>
        <v>0</v>
      </c>
    </row>
    <row r="165" spans="1:27" s="52" customFormat="1" ht="15" x14ac:dyDescent="0.2">
      <c r="A165" s="58"/>
      <c r="B165" s="72">
        <v>3315</v>
      </c>
      <c r="C165" s="60" t="s">
        <v>145</v>
      </c>
      <c r="D165" s="54">
        <v>16200</v>
      </c>
      <c r="E165" s="185">
        <v>16810</v>
      </c>
      <c r="F165" s="113">
        <v>4293</v>
      </c>
      <c r="G165" s="112">
        <f t="shared" si="256"/>
        <v>0</v>
      </c>
      <c r="H165" s="113">
        <v>4293</v>
      </c>
      <c r="I165" s="120">
        <f t="shared" si="257"/>
        <v>3807</v>
      </c>
      <c r="J165" s="113">
        <v>8100</v>
      </c>
      <c r="K165" s="120">
        <f t="shared" si="258"/>
        <v>0</v>
      </c>
      <c r="L165" s="113">
        <v>8100</v>
      </c>
      <c r="M165" s="120">
        <f t="shared" si="248"/>
        <v>58</v>
      </c>
      <c r="N165" s="113">
        <v>8158</v>
      </c>
      <c r="O165" s="120">
        <f t="shared" si="259"/>
        <v>-8158</v>
      </c>
      <c r="P165" s="113">
        <v>0</v>
      </c>
      <c r="Q165" s="120">
        <f t="shared" si="249"/>
        <v>13001</v>
      </c>
      <c r="R165" s="113">
        <v>13001</v>
      </c>
      <c r="S165" s="120">
        <f t="shared" si="250"/>
        <v>-13001</v>
      </c>
      <c r="T165" s="113">
        <v>0</v>
      </c>
      <c r="U165" s="112">
        <f t="shared" si="251"/>
        <v>0</v>
      </c>
      <c r="V165" s="113">
        <v>0</v>
      </c>
      <c r="W165" s="112">
        <f t="shared" si="254"/>
        <v>0</v>
      </c>
      <c r="X165" s="113">
        <v>0</v>
      </c>
      <c r="Y165" s="112">
        <f t="shared" si="255"/>
        <v>0</v>
      </c>
      <c r="Z165" s="113">
        <v>0</v>
      </c>
      <c r="AA165" s="120">
        <f t="shared" si="252"/>
        <v>0</v>
      </c>
    </row>
    <row r="166" spans="1:27" s="52" customFormat="1" ht="15" x14ac:dyDescent="0.2">
      <c r="A166" s="58"/>
      <c r="B166" s="72">
        <v>3319</v>
      </c>
      <c r="C166" s="60" t="s">
        <v>146</v>
      </c>
      <c r="D166" s="54">
        <v>800</v>
      </c>
      <c r="E166" s="185">
        <v>800</v>
      </c>
      <c r="F166" s="113">
        <v>1.4</v>
      </c>
      <c r="G166" s="112">
        <f>H166-F166</f>
        <v>116.3</v>
      </c>
      <c r="H166" s="113">
        <v>117.7</v>
      </c>
      <c r="I166" s="112">
        <f>J166-H166</f>
        <v>0</v>
      </c>
      <c r="J166" s="113">
        <v>117.7</v>
      </c>
      <c r="K166" s="112">
        <f>L166-J166</f>
        <v>2.7999999999999972</v>
      </c>
      <c r="L166" s="113">
        <v>120.5</v>
      </c>
      <c r="M166" s="112">
        <f t="shared" si="248"/>
        <v>1.4000000000000057</v>
      </c>
      <c r="N166" s="113">
        <v>121.9</v>
      </c>
      <c r="O166" s="112">
        <f>P166-N166</f>
        <v>-121.9</v>
      </c>
      <c r="P166" s="113">
        <v>0</v>
      </c>
      <c r="Q166" s="112">
        <f t="shared" si="249"/>
        <v>328.5</v>
      </c>
      <c r="R166" s="113">
        <v>328.5</v>
      </c>
      <c r="S166" s="112">
        <f t="shared" si="250"/>
        <v>-328.5</v>
      </c>
      <c r="T166" s="113">
        <v>0</v>
      </c>
      <c r="U166" s="112">
        <f t="shared" si="251"/>
        <v>0</v>
      </c>
      <c r="V166" s="113">
        <v>0</v>
      </c>
      <c r="W166" s="112">
        <f>X166-V166</f>
        <v>0</v>
      </c>
      <c r="X166" s="113">
        <v>0</v>
      </c>
      <c r="Y166" s="112">
        <f>Z166-X166</f>
        <v>0</v>
      </c>
      <c r="Z166" s="113">
        <v>0</v>
      </c>
      <c r="AA166" s="112">
        <f t="shared" si="252"/>
        <v>0</v>
      </c>
    </row>
    <row r="167" spans="1:27" s="52" customFormat="1" ht="15" x14ac:dyDescent="0.2">
      <c r="A167" s="58"/>
      <c r="B167" s="72">
        <v>3322</v>
      </c>
      <c r="C167" s="60" t="s">
        <v>147</v>
      </c>
      <c r="D167" s="54">
        <v>20</v>
      </c>
      <c r="E167" s="185">
        <v>0</v>
      </c>
      <c r="F167" s="113">
        <v>0</v>
      </c>
      <c r="G167" s="112">
        <f>H167-F167</f>
        <v>0</v>
      </c>
      <c r="H167" s="113">
        <v>0</v>
      </c>
      <c r="I167" s="112">
        <f t="shared" ref="I167" si="260">J167-H167</f>
        <v>0</v>
      </c>
      <c r="J167" s="113">
        <v>0</v>
      </c>
      <c r="K167" s="112">
        <f>L167-J167</f>
        <v>0</v>
      </c>
      <c r="L167" s="113">
        <v>0</v>
      </c>
      <c r="M167" s="112">
        <f t="shared" si="248"/>
        <v>0</v>
      </c>
      <c r="N167" s="113">
        <v>0</v>
      </c>
      <c r="O167" s="112">
        <f>P167-N167</f>
        <v>0</v>
      </c>
      <c r="P167" s="113">
        <v>0</v>
      </c>
      <c r="Q167" s="112">
        <f t="shared" si="249"/>
        <v>0</v>
      </c>
      <c r="R167" s="113">
        <v>0</v>
      </c>
      <c r="S167" s="112">
        <f t="shared" si="250"/>
        <v>0</v>
      </c>
      <c r="T167" s="113">
        <v>0</v>
      </c>
      <c r="U167" s="112">
        <f t="shared" si="251"/>
        <v>0</v>
      </c>
      <c r="V167" s="113">
        <v>0</v>
      </c>
      <c r="W167" s="112">
        <f t="shared" ref="W167:W174" si="261">X167-V167</f>
        <v>0</v>
      </c>
      <c r="X167" s="113">
        <v>0</v>
      </c>
      <c r="Y167" s="112">
        <f t="shared" ref="Y167:Y174" si="262">Z167-X167</f>
        <v>0</v>
      </c>
      <c r="Z167" s="113">
        <v>0</v>
      </c>
      <c r="AA167" s="112" t="e">
        <f t="shared" si="252"/>
        <v>#DIV/0!</v>
      </c>
    </row>
    <row r="168" spans="1:27" s="52" customFormat="1" ht="15" x14ac:dyDescent="0.2">
      <c r="A168" s="58"/>
      <c r="B168" s="72">
        <v>3326</v>
      </c>
      <c r="C168" s="60" t="s">
        <v>148</v>
      </c>
      <c r="D168" s="54">
        <v>20</v>
      </c>
      <c r="E168" s="185">
        <v>0</v>
      </c>
      <c r="F168" s="113">
        <v>0</v>
      </c>
      <c r="G168" s="112">
        <f t="shared" ref="G168:G174" si="263">H168-F168</f>
        <v>0</v>
      </c>
      <c r="H168" s="113">
        <v>0</v>
      </c>
      <c r="I168" s="112">
        <f>J168-H168</f>
        <v>0</v>
      </c>
      <c r="J168" s="113">
        <v>0</v>
      </c>
      <c r="K168" s="112">
        <f>L168-J168</f>
        <v>0</v>
      </c>
      <c r="L168" s="113">
        <v>0</v>
      </c>
      <c r="M168" s="112">
        <f t="shared" si="248"/>
        <v>0</v>
      </c>
      <c r="N168" s="113">
        <v>0</v>
      </c>
      <c r="O168" s="112">
        <f>P168-N168</f>
        <v>0</v>
      </c>
      <c r="P168" s="113">
        <v>0</v>
      </c>
      <c r="Q168" s="112">
        <f t="shared" si="249"/>
        <v>0</v>
      </c>
      <c r="R168" s="113">
        <v>0</v>
      </c>
      <c r="S168" s="112">
        <f t="shared" si="250"/>
        <v>0</v>
      </c>
      <c r="T168" s="113">
        <v>0</v>
      </c>
      <c r="U168" s="112">
        <f t="shared" si="251"/>
        <v>0</v>
      </c>
      <c r="V168" s="113">
        <v>0</v>
      </c>
      <c r="W168" s="112">
        <f t="shared" si="261"/>
        <v>0</v>
      </c>
      <c r="X168" s="113">
        <v>0</v>
      </c>
      <c r="Y168" s="112">
        <f t="shared" si="262"/>
        <v>0</v>
      </c>
      <c r="Z168" s="113">
        <v>0</v>
      </c>
      <c r="AA168" s="112" t="e">
        <f t="shared" si="252"/>
        <v>#DIV/0!</v>
      </c>
    </row>
    <row r="169" spans="1:27" s="52" customFormat="1" ht="15" x14ac:dyDescent="0.2">
      <c r="A169" s="58"/>
      <c r="B169" s="72">
        <v>3330</v>
      </c>
      <c r="C169" s="60" t="s">
        <v>149</v>
      </c>
      <c r="D169" s="54">
        <v>100</v>
      </c>
      <c r="E169" s="185">
        <v>100</v>
      </c>
      <c r="F169" s="113">
        <v>0</v>
      </c>
      <c r="G169" s="112">
        <f t="shared" si="263"/>
        <v>80</v>
      </c>
      <c r="H169" s="113">
        <v>80</v>
      </c>
      <c r="I169" s="112">
        <f>J169-H169</f>
        <v>0</v>
      </c>
      <c r="J169" s="113">
        <v>80</v>
      </c>
      <c r="K169" s="112">
        <f>L169-J169</f>
        <v>0</v>
      </c>
      <c r="L169" s="113">
        <v>80</v>
      </c>
      <c r="M169" s="112">
        <f t="shared" si="248"/>
        <v>0</v>
      </c>
      <c r="N169" s="113">
        <v>80</v>
      </c>
      <c r="O169" s="30">
        <v>0</v>
      </c>
      <c r="P169" s="113">
        <v>0</v>
      </c>
      <c r="Q169" s="112">
        <f t="shared" si="249"/>
        <v>80</v>
      </c>
      <c r="R169" s="113">
        <v>80</v>
      </c>
      <c r="S169" s="112">
        <f t="shared" si="250"/>
        <v>-80</v>
      </c>
      <c r="T169" s="113">
        <v>0</v>
      </c>
      <c r="U169" s="112">
        <f t="shared" si="251"/>
        <v>0</v>
      </c>
      <c r="V169" s="113">
        <v>0</v>
      </c>
      <c r="W169" s="112">
        <f t="shared" si="261"/>
        <v>0</v>
      </c>
      <c r="X169" s="113">
        <v>0</v>
      </c>
      <c r="Y169" s="112">
        <f t="shared" si="262"/>
        <v>0</v>
      </c>
      <c r="Z169" s="113">
        <v>0</v>
      </c>
      <c r="AA169" s="112">
        <f t="shared" si="252"/>
        <v>0</v>
      </c>
    </row>
    <row r="170" spans="1:27" s="52" customFormat="1" ht="15" x14ac:dyDescent="0.2">
      <c r="A170" s="58"/>
      <c r="B170" s="72">
        <v>3392</v>
      </c>
      <c r="C170" s="60" t="s">
        <v>150</v>
      </c>
      <c r="D170" s="54">
        <v>855</v>
      </c>
      <c r="E170" s="185">
        <v>1019</v>
      </c>
      <c r="F170" s="113">
        <v>0</v>
      </c>
      <c r="G170" s="112">
        <f t="shared" si="263"/>
        <v>138.9</v>
      </c>
      <c r="H170" s="113">
        <v>138.9</v>
      </c>
      <c r="I170" s="30">
        <v>0</v>
      </c>
      <c r="J170" s="113">
        <v>253.7</v>
      </c>
      <c r="K170" s="30">
        <v>0</v>
      </c>
      <c r="L170" s="113">
        <v>253.7</v>
      </c>
      <c r="M170" s="112">
        <f t="shared" si="248"/>
        <v>308.2</v>
      </c>
      <c r="N170" s="113">
        <v>561.9</v>
      </c>
      <c r="O170" s="30">
        <v>0</v>
      </c>
      <c r="P170" s="113">
        <v>0</v>
      </c>
      <c r="Q170" s="112">
        <f t="shared" si="249"/>
        <v>565.79999999999995</v>
      </c>
      <c r="R170" s="113">
        <v>565.79999999999995</v>
      </c>
      <c r="S170" s="112">
        <f t="shared" si="250"/>
        <v>-565.79999999999995</v>
      </c>
      <c r="T170" s="113">
        <v>0</v>
      </c>
      <c r="U170" s="112">
        <f t="shared" si="251"/>
        <v>0</v>
      </c>
      <c r="V170" s="113">
        <v>0</v>
      </c>
      <c r="W170" s="112">
        <f t="shared" si="261"/>
        <v>0</v>
      </c>
      <c r="X170" s="113">
        <v>0</v>
      </c>
      <c r="Y170" s="112">
        <f t="shared" si="262"/>
        <v>0</v>
      </c>
      <c r="Z170" s="113">
        <v>0</v>
      </c>
      <c r="AA170" s="112">
        <f t="shared" si="252"/>
        <v>0</v>
      </c>
    </row>
    <row r="171" spans="1:27" s="52" customFormat="1" ht="15" x14ac:dyDescent="0.2">
      <c r="A171" s="58"/>
      <c r="B171" s="72">
        <v>3412</v>
      </c>
      <c r="C171" s="60" t="s">
        <v>271</v>
      </c>
      <c r="D171" s="54">
        <v>20300</v>
      </c>
      <c r="E171" s="185">
        <v>24895</v>
      </c>
      <c r="F171" s="113">
        <v>10615</v>
      </c>
      <c r="G171" s="112">
        <f t="shared" si="263"/>
        <v>0</v>
      </c>
      <c r="H171" s="113">
        <v>10615</v>
      </c>
      <c r="I171" s="112">
        <f t="shared" ref="I171:I174" si="264">J171-H171</f>
        <v>3579.2999999999993</v>
      </c>
      <c r="J171" s="113">
        <v>14194.3</v>
      </c>
      <c r="K171" s="112">
        <f t="shared" ref="K171:K174" si="265">L171-J171</f>
        <v>-0.2999999999992724</v>
      </c>
      <c r="L171" s="113">
        <v>14194</v>
      </c>
      <c r="M171" s="112">
        <f t="shared" si="248"/>
        <v>0</v>
      </c>
      <c r="N171" s="113">
        <v>14194</v>
      </c>
      <c r="O171" s="112">
        <f t="shared" ref="O171:O174" si="266">P171-N171</f>
        <v>-14194</v>
      </c>
      <c r="P171" s="113">
        <v>0</v>
      </c>
      <c r="Q171" s="112">
        <f t="shared" si="249"/>
        <v>20234</v>
      </c>
      <c r="R171" s="113">
        <v>20234</v>
      </c>
      <c r="S171" s="112">
        <f t="shared" si="250"/>
        <v>-20234</v>
      </c>
      <c r="T171" s="113">
        <v>0</v>
      </c>
      <c r="U171" s="112">
        <f t="shared" si="251"/>
        <v>0</v>
      </c>
      <c r="V171" s="113">
        <v>0</v>
      </c>
      <c r="W171" s="112">
        <f t="shared" si="261"/>
        <v>0</v>
      </c>
      <c r="X171" s="113">
        <v>0</v>
      </c>
      <c r="Y171" s="112">
        <f t="shared" si="262"/>
        <v>0</v>
      </c>
      <c r="Z171" s="113">
        <v>0</v>
      </c>
      <c r="AA171" s="112">
        <f t="shared" si="252"/>
        <v>0</v>
      </c>
    </row>
    <row r="172" spans="1:27" s="52" customFormat="1" ht="15" x14ac:dyDescent="0.2">
      <c r="A172" s="58"/>
      <c r="B172" s="72">
        <v>3412</v>
      </c>
      <c r="C172" s="60" t="s">
        <v>267</v>
      </c>
      <c r="D172" s="54">
        <v>110</v>
      </c>
      <c r="E172" s="185">
        <v>110</v>
      </c>
      <c r="F172" s="113">
        <v>17.8</v>
      </c>
      <c r="G172" s="112">
        <f t="shared" si="263"/>
        <v>3.3999999999999986</v>
      </c>
      <c r="H172" s="113">
        <v>21.2</v>
      </c>
      <c r="I172" s="120">
        <f t="shared" si="264"/>
        <v>15.099999999999998</v>
      </c>
      <c r="J172" s="113">
        <v>36.299999999999997</v>
      </c>
      <c r="K172" s="120">
        <f t="shared" si="265"/>
        <v>3.2000000000000028</v>
      </c>
      <c r="L172" s="113">
        <v>39.5</v>
      </c>
      <c r="M172" s="120">
        <f t="shared" si="248"/>
        <v>3.5</v>
      </c>
      <c r="N172" s="113">
        <v>43</v>
      </c>
      <c r="O172" s="120">
        <f t="shared" si="266"/>
        <v>-43</v>
      </c>
      <c r="P172" s="113">
        <v>0</v>
      </c>
      <c r="Q172" s="120">
        <f t="shared" si="249"/>
        <v>63.5</v>
      </c>
      <c r="R172" s="113">
        <v>63.5</v>
      </c>
      <c r="S172" s="120">
        <f t="shared" si="250"/>
        <v>-63.5</v>
      </c>
      <c r="T172" s="113">
        <v>0</v>
      </c>
      <c r="U172" s="112">
        <f t="shared" si="251"/>
        <v>0</v>
      </c>
      <c r="V172" s="113">
        <v>0</v>
      </c>
      <c r="W172" s="112">
        <f t="shared" si="261"/>
        <v>0</v>
      </c>
      <c r="X172" s="113">
        <v>0</v>
      </c>
      <c r="Y172" s="112">
        <f t="shared" si="262"/>
        <v>0</v>
      </c>
      <c r="Z172" s="113">
        <v>0</v>
      </c>
      <c r="AA172" s="120">
        <f t="shared" si="252"/>
        <v>0</v>
      </c>
    </row>
    <row r="173" spans="1:27" s="52" customFormat="1" ht="15" hidden="1" x14ac:dyDescent="0.2">
      <c r="A173" s="58"/>
      <c r="B173" s="72">
        <v>3412</v>
      </c>
      <c r="C173" s="60" t="s">
        <v>437</v>
      </c>
      <c r="D173" s="54">
        <v>0</v>
      </c>
      <c r="E173" s="185">
        <v>0</v>
      </c>
      <c r="F173" s="113">
        <v>0</v>
      </c>
      <c r="G173" s="112">
        <f t="shared" ref="G173" si="267">H173-F173</f>
        <v>0</v>
      </c>
      <c r="H173" s="113">
        <v>0</v>
      </c>
      <c r="I173" s="120">
        <f t="shared" ref="I173" si="268">J173-H173</f>
        <v>0</v>
      </c>
      <c r="J173" s="113">
        <v>0</v>
      </c>
      <c r="K173" s="120">
        <f t="shared" ref="K173" si="269">L173-J173</f>
        <v>0</v>
      </c>
      <c r="L173" s="113">
        <v>0</v>
      </c>
      <c r="M173" s="120">
        <f t="shared" ref="M173" si="270">N173-L173</f>
        <v>0</v>
      </c>
      <c r="N173" s="113">
        <v>0</v>
      </c>
      <c r="O173" s="120">
        <f t="shared" ref="O173" si="271">P173-N173</f>
        <v>0</v>
      </c>
      <c r="P173" s="113">
        <v>0</v>
      </c>
      <c r="Q173" s="120">
        <f t="shared" ref="Q173" si="272">R173-P173</f>
        <v>0</v>
      </c>
      <c r="R173" s="113">
        <v>0</v>
      </c>
      <c r="S173" s="120">
        <f t="shared" ref="S173" si="273">T173-R173</f>
        <v>0</v>
      </c>
      <c r="T173" s="113">
        <v>0</v>
      </c>
      <c r="U173" s="112">
        <f t="shared" ref="U173" si="274">V173-T173</f>
        <v>0</v>
      </c>
      <c r="V173" s="113">
        <v>0</v>
      </c>
      <c r="W173" s="112">
        <f t="shared" ref="W173" si="275">X173-V173</f>
        <v>0</v>
      </c>
      <c r="X173" s="113">
        <v>0</v>
      </c>
      <c r="Y173" s="112">
        <f t="shared" ref="Y173" si="276">Z173-X173</f>
        <v>0</v>
      </c>
      <c r="Z173" s="113">
        <v>0</v>
      </c>
      <c r="AA173" s="120" t="e">
        <f t="shared" ref="AA173" si="277">(Z173/E173)*100</f>
        <v>#DIV/0!</v>
      </c>
    </row>
    <row r="174" spans="1:27" s="52" customFormat="1" ht="15" hidden="1" x14ac:dyDescent="0.2">
      <c r="A174" s="58"/>
      <c r="B174" s="72">
        <v>3412</v>
      </c>
      <c r="C174" s="60" t="s">
        <v>427</v>
      </c>
      <c r="D174" s="54">
        <v>0</v>
      </c>
      <c r="E174" s="185">
        <v>0</v>
      </c>
      <c r="F174" s="113">
        <v>0</v>
      </c>
      <c r="G174" s="112">
        <f t="shared" si="263"/>
        <v>0</v>
      </c>
      <c r="H174" s="113">
        <v>0</v>
      </c>
      <c r="I174" s="120">
        <f t="shared" si="264"/>
        <v>0</v>
      </c>
      <c r="J174" s="113">
        <v>0</v>
      </c>
      <c r="K174" s="120">
        <f t="shared" si="265"/>
        <v>0</v>
      </c>
      <c r="L174" s="113">
        <v>0</v>
      </c>
      <c r="M174" s="120">
        <f t="shared" si="248"/>
        <v>0</v>
      </c>
      <c r="N174" s="113">
        <v>0</v>
      </c>
      <c r="O174" s="120">
        <f t="shared" si="266"/>
        <v>0</v>
      </c>
      <c r="P174" s="113">
        <v>0</v>
      </c>
      <c r="Q174" s="120">
        <f t="shared" si="249"/>
        <v>0</v>
      </c>
      <c r="R174" s="113">
        <v>0</v>
      </c>
      <c r="S174" s="120">
        <f t="shared" si="250"/>
        <v>0</v>
      </c>
      <c r="T174" s="113">
        <v>0</v>
      </c>
      <c r="U174" s="112">
        <f t="shared" si="251"/>
        <v>0</v>
      </c>
      <c r="V174" s="113">
        <v>0</v>
      </c>
      <c r="W174" s="112">
        <f t="shared" si="261"/>
        <v>0</v>
      </c>
      <c r="X174" s="113">
        <v>0</v>
      </c>
      <c r="Y174" s="112">
        <f t="shared" si="262"/>
        <v>0</v>
      </c>
      <c r="Z174" s="113">
        <v>0</v>
      </c>
      <c r="AA174" s="120" t="e">
        <f t="shared" si="252"/>
        <v>#DIV/0!</v>
      </c>
    </row>
    <row r="175" spans="1:27" s="52" customFormat="1" ht="15" x14ac:dyDescent="0.2">
      <c r="A175" s="58"/>
      <c r="B175" s="72">
        <v>3419</v>
      </c>
      <c r="C175" s="60" t="s">
        <v>263</v>
      </c>
      <c r="D175" s="54">
        <v>800</v>
      </c>
      <c r="E175" s="185">
        <v>470</v>
      </c>
      <c r="F175" s="113">
        <v>0</v>
      </c>
      <c r="G175" s="112">
        <f>H175-F175</f>
        <v>0</v>
      </c>
      <c r="H175" s="113">
        <v>0</v>
      </c>
      <c r="I175" s="112">
        <f>J175-H175</f>
        <v>20</v>
      </c>
      <c r="J175" s="113">
        <v>20</v>
      </c>
      <c r="K175" s="112">
        <f>L175-J175</f>
        <v>145</v>
      </c>
      <c r="L175" s="113">
        <v>165</v>
      </c>
      <c r="M175" s="112">
        <f t="shared" si="248"/>
        <v>55</v>
      </c>
      <c r="N175" s="113">
        <v>220</v>
      </c>
      <c r="O175" s="112">
        <f>P175-N175</f>
        <v>-220</v>
      </c>
      <c r="P175" s="113">
        <v>0</v>
      </c>
      <c r="Q175" s="112">
        <f t="shared" si="249"/>
        <v>290</v>
      </c>
      <c r="R175" s="113">
        <v>290</v>
      </c>
      <c r="S175" s="112">
        <f t="shared" si="250"/>
        <v>-290</v>
      </c>
      <c r="T175" s="113">
        <v>0</v>
      </c>
      <c r="U175" s="112">
        <f t="shared" si="251"/>
        <v>0</v>
      </c>
      <c r="V175" s="113">
        <v>0</v>
      </c>
      <c r="W175" s="112">
        <f>X175-V175</f>
        <v>0</v>
      </c>
      <c r="X175" s="113">
        <v>0</v>
      </c>
      <c r="Y175" s="112">
        <f>Z175-X175</f>
        <v>0</v>
      </c>
      <c r="Z175" s="113">
        <v>0</v>
      </c>
      <c r="AA175" s="112">
        <f t="shared" si="252"/>
        <v>0</v>
      </c>
    </row>
    <row r="176" spans="1:27" s="52" customFormat="1" ht="15" x14ac:dyDescent="0.2">
      <c r="A176" s="58"/>
      <c r="B176" s="72">
        <v>3421</v>
      </c>
      <c r="C176" s="60" t="s">
        <v>262</v>
      </c>
      <c r="D176" s="54">
        <v>12700</v>
      </c>
      <c r="E176" s="185">
        <v>13559</v>
      </c>
      <c r="F176" s="113">
        <v>131</v>
      </c>
      <c r="G176" s="112">
        <f t="shared" ref="G176:G194" si="278">H176-F176</f>
        <v>7030</v>
      </c>
      <c r="H176" s="113">
        <v>7161</v>
      </c>
      <c r="I176" s="112">
        <f t="shared" ref="I176:I182" si="279">J176-H176</f>
        <v>1335</v>
      </c>
      <c r="J176" s="113">
        <v>8496</v>
      </c>
      <c r="K176" s="112">
        <f t="shared" ref="K176:K182" si="280">L176-J176</f>
        <v>422</v>
      </c>
      <c r="L176" s="113">
        <v>8918</v>
      </c>
      <c r="M176" s="112">
        <f t="shared" si="248"/>
        <v>3225</v>
      </c>
      <c r="N176" s="113">
        <v>12143</v>
      </c>
      <c r="O176" s="112">
        <f t="shared" ref="O176:O181" si="281">P176-N176</f>
        <v>-12143</v>
      </c>
      <c r="P176" s="113">
        <v>0</v>
      </c>
      <c r="Q176" s="112">
        <f t="shared" si="249"/>
        <v>12838</v>
      </c>
      <c r="R176" s="113">
        <v>12838</v>
      </c>
      <c r="S176" s="112">
        <f t="shared" si="250"/>
        <v>-12838</v>
      </c>
      <c r="T176" s="113">
        <v>0</v>
      </c>
      <c r="U176" s="112">
        <f t="shared" si="251"/>
        <v>0</v>
      </c>
      <c r="V176" s="113">
        <v>0</v>
      </c>
      <c r="W176" s="112">
        <f t="shared" ref="W176:W194" si="282">X176-V176</f>
        <v>0</v>
      </c>
      <c r="X176" s="113">
        <v>0</v>
      </c>
      <c r="Y176" s="112">
        <f t="shared" ref="Y176:Y194" si="283">Z176-X176</f>
        <v>0</v>
      </c>
      <c r="Z176" s="113">
        <v>0</v>
      </c>
      <c r="AA176" s="112">
        <f t="shared" si="252"/>
        <v>0</v>
      </c>
    </row>
    <row r="177" spans="1:27" s="52" customFormat="1" ht="15" x14ac:dyDescent="0.2">
      <c r="A177" s="58"/>
      <c r="B177" s="72">
        <v>3429</v>
      </c>
      <c r="C177" s="60" t="s">
        <v>151</v>
      </c>
      <c r="D177" s="54">
        <v>2700</v>
      </c>
      <c r="E177" s="185">
        <v>2374</v>
      </c>
      <c r="F177" s="113">
        <v>878</v>
      </c>
      <c r="G177" s="112">
        <f t="shared" si="278"/>
        <v>85</v>
      </c>
      <c r="H177" s="113">
        <v>963</v>
      </c>
      <c r="I177" s="112">
        <f t="shared" si="279"/>
        <v>0</v>
      </c>
      <c r="J177" s="113">
        <v>963</v>
      </c>
      <c r="K177" s="112">
        <f t="shared" si="280"/>
        <v>15</v>
      </c>
      <c r="L177" s="113">
        <v>978</v>
      </c>
      <c r="M177" s="112">
        <f t="shared" si="248"/>
        <v>0</v>
      </c>
      <c r="N177" s="113">
        <v>978</v>
      </c>
      <c r="O177" s="112">
        <f t="shared" si="281"/>
        <v>-978</v>
      </c>
      <c r="P177" s="113">
        <v>0</v>
      </c>
      <c r="Q177" s="112">
        <f t="shared" si="249"/>
        <v>973</v>
      </c>
      <c r="R177" s="113">
        <v>973</v>
      </c>
      <c r="S177" s="112">
        <f t="shared" si="250"/>
        <v>-973</v>
      </c>
      <c r="T177" s="113">
        <v>0</v>
      </c>
      <c r="U177" s="112">
        <f t="shared" si="251"/>
        <v>0</v>
      </c>
      <c r="V177" s="113">
        <v>0</v>
      </c>
      <c r="W177" s="112">
        <f t="shared" si="282"/>
        <v>0</v>
      </c>
      <c r="X177" s="113">
        <v>0</v>
      </c>
      <c r="Y177" s="112">
        <f t="shared" si="283"/>
        <v>0</v>
      </c>
      <c r="Z177" s="113">
        <v>0</v>
      </c>
      <c r="AA177" s="112">
        <f t="shared" si="252"/>
        <v>0</v>
      </c>
    </row>
    <row r="178" spans="1:27" s="52" customFormat="1" ht="15" hidden="1" x14ac:dyDescent="0.2">
      <c r="A178" s="58"/>
      <c r="B178" s="72">
        <v>3639</v>
      </c>
      <c r="C178" s="60" t="s">
        <v>464</v>
      </c>
      <c r="D178" s="54">
        <v>0</v>
      </c>
      <c r="E178" s="185">
        <v>0</v>
      </c>
      <c r="F178" s="113">
        <v>0</v>
      </c>
      <c r="G178" s="112">
        <f t="shared" si="278"/>
        <v>0</v>
      </c>
      <c r="H178" s="113">
        <v>0</v>
      </c>
      <c r="I178" s="112">
        <f t="shared" si="279"/>
        <v>0</v>
      </c>
      <c r="J178" s="113">
        <v>0</v>
      </c>
      <c r="K178" s="112">
        <f t="shared" si="280"/>
        <v>0</v>
      </c>
      <c r="L178" s="113">
        <v>0</v>
      </c>
      <c r="M178" s="112">
        <f t="shared" si="248"/>
        <v>0</v>
      </c>
      <c r="N178" s="113">
        <v>0</v>
      </c>
      <c r="O178" s="112">
        <f t="shared" si="281"/>
        <v>0</v>
      </c>
      <c r="P178" s="113">
        <v>0</v>
      </c>
      <c r="Q178" s="112">
        <f t="shared" si="249"/>
        <v>0</v>
      </c>
      <c r="R178" s="113">
        <v>0</v>
      </c>
      <c r="S178" s="112">
        <f t="shared" si="250"/>
        <v>0</v>
      </c>
      <c r="T178" s="113">
        <v>0</v>
      </c>
      <c r="U178" s="112">
        <f t="shared" si="251"/>
        <v>0</v>
      </c>
      <c r="V178" s="113">
        <v>0</v>
      </c>
      <c r="W178" s="112">
        <f t="shared" si="282"/>
        <v>0</v>
      </c>
      <c r="X178" s="113">
        <v>0</v>
      </c>
      <c r="Y178" s="112">
        <f t="shared" si="283"/>
        <v>0</v>
      </c>
      <c r="Z178" s="113">
        <v>0</v>
      </c>
      <c r="AA178" s="112" t="e">
        <f t="shared" si="252"/>
        <v>#DIV/0!</v>
      </c>
    </row>
    <row r="179" spans="1:27" s="52" customFormat="1" ht="15" x14ac:dyDescent="0.2">
      <c r="A179" s="58"/>
      <c r="B179" s="82">
        <v>3900</v>
      </c>
      <c r="C179" s="79" t="s">
        <v>463</v>
      </c>
      <c r="D179" s="54">
        <v>559</v>
      </c>
      <c r="E179" s="185">
        <v>559</v>
      </c>
      <c r="F179" s="113">
        <v>0</v>
      </c>
      <c r="G179" s="112">
        <f t="shared" ref="G179:G180" si="284">H179-F179</f>
        <v>0</v>
      </c>
      <c r="H179" s="113">
        <v>0</v>
      </c>
      <c r="I179" s="112">
        <f t="shared" ref="I179:I180" si="285">J179-H179</f>
        <v>279.5</v>
      </c>
      <c r="J179" s="113">
        <v>279.5</v>
      </c>
      <c r="K179" s="112">
        <f t="shared" ref="K179:K180" si="286">L179-J179</f>
        <v>0</v>
      </c>
      <c r="L179" s="113">
        <v>279.5</v>
      </c>
      <c r="M179" s="112">
        <f t="shared" ref="M179:M180" si="287">N179-L179</f>
        <v>0</v>
      </c>
      <c r="N179" s="113">
        <v>279.5</v>
      </c>
      <c r="O179" s="112">
        <f t="shared" ref="O179:O180" si="288">P179-N179</f>
        <v>-279.5</v>
      </c>
      <c r="P179" s="113">
        <v>0</v>
      </c>
      <c r="Q179" s="112">
        <f t="shared" ref="Q179:Q180" si="289">R179-P179</f>
        <v>279.5</v>
      </c>
      <c r="R179" s="113">
        <v>279.5</v>
      </c>
      <c r="S179" s="112">
        <f t="shared" ref="S179:S180" si="290">T179-R179</f>
        <v>-279.5</v>
      </c>
      <c r="T179" s="113">
        <v>0</v>
      </c>
      <c r="U179" s="112">
        <f t="shared" ref="U179:U180" si="291">V179-T179</f>
        <v>0</v>
      </c>
      <c r="V179" s="113">
        <v>0</v>
      </c>
      <c r="W179" s="112">
        <f t="shared" ref="W179:W180" si="292">X179-V179</f>
        <v>0</v>
      </c>
      <c r="X179" s="113">
        <v>0</v>
      </c>
      <c r="Y179" s="112">
        <f t="shared" ref="Y179:Y180" si="293">Z179-X179</f>
        <v>0</v>
      </c>
      <c r="Z179" s="113">
        <v>0</v>
      </c>
      <c r="AA179" s="112">
        <f t="shared" ref="AA179:AA180" si="294">(Z179/E179)*100</f>
        <v>0</v>
      </c>
    </row>
    <row r="180" spans="1:27" s="52" customFormat="1" ht="15" hidden="1" x14ac:dyDescent="0.2">
      <c r="A180" s="58"/>
      <c r="B180" s="82">
        <v>4312</v>
      </c>
      <c r="C180" s="79" t="s">
        <v>532</v>
      </c>
      <c r="D180" s="54">
        <v>0</v>
      </c>
      <c r="E180" s="185">
        <v>0</v>
      </c>
      <c r="F180" s="113">
        <v>0</v>
      </c>
      <c r="G180" s="112">
        <f t="shared" si="284"/>
        <v>0</v>
      </c>
      <c r="H180" s="113">
        <v>0</v>
      </c>
      <c r="I180" s="112">
        <f t="shared" si="285"/>
        <v>0</v>
      </c>
      <c r="J180" s="113">
        <v>0</v>
      </c>
      <c r="K180" s="112">
        <f t="shared" si="286"/>
        <v>0</v>
      </c>
      <c r="L180" s="113">
        <v>0</v>
      </c>
      <c r="M180" s="112">
        <f t="shared" si="287"/>
        <v>0</v>
      </c>
      <c r="N180" s="113">
        <v>0</v>
      </c>
      <c r="O180" s="112">
        <f t="shared" si="288"/>
        <v>0</v>
      </c>
      <c r="P180" s="113">
        <v>0</v>
      </c>
      <c r="Q180" s="112">
        <f t="shared" si="289"/>
        <v>0</v>
      </c>
      <c r="R180" s="113">
        <v>0</v>
      </c>
      <c r="S180" s="112">
        <f t="shared" si="290"/>
        <v>0</v>
      </c>
      <c r="T180" s="113">
        <v>0</v>
      </c>
      <c r="U180" s="112">
        <f t="shared" si="291"/>
        <v>0</v>
      </c>
      <c r="V180" s="113">
        <v>0</v>
      </c>
      <c r="W180" s="112">
        <f t="shared" si="292"/>
        <v>0</v>
      </c>
      <c r="X180" s="113">
        <v>0</v>
      </c>
      <c r="Y180" s="112">
        <f t="shared" si="293"/>
        <v>0</v>
      </c>
      <c r="Z180" s="113">
        <v>0</v>
      </c>
      <c r="AA180" s="112" t="e">
        <f t="shared" si="294"/>
        <v>#DIV/0!</v>
      </c>
    </row>
    <row r="181" spans="1:27" s="52" customFormat="1" ht="15" x14ac:dyDescent="0.2">
      <c r="A181" s="58"/>
      <c r="B181" s="82">
        <v>4351</v>
      </c>
      <c r="C181" s="79" t="s">
        <v>161</v>
      </c>
      <c r="D181" s="54">
        <v>1902</v>
      </c>
      <c r="E181" s="185">
        <v>1902</v>
      </c>
      <c r="F181" s="113">
        <v>0</v>
      </c>
      <c r="G181" s="112">
        <f t="shared" si="278"/>
        <v>0</v>
      </c>
      <c r="H181" s="113">
        <v>0</v>
      </c>
      <c r="I181" s="112">
        <f t="shared" si="279"/>
        <v>951</v>
      </c>
      <c r="J181" s="113">
        <v>951</v>
      </c>
      <c r="K181" s="112">
        <f t="shared" si="280"/>
        <v>0</v>
      </c>
      <c r="L181" s="113">
        <v>951</v>
      </c>
      <c r="M181" s="112">
        <f t="shared" si="248"/>
        <v>0</v>
      </c>
      <c r="N181" s="113">
        <v>951</v>
      </c>
      <c r="O181" s="112">
        <f t="shared" si="281"/>
        <v>-951</v>
      </c>
      <c r="P181" s="113">
        <v>0</v>
      </c>
      <c r="Q181" s="112">
        <f t="shared" si="249"/>
        <v>951</v>
      </c>
      <c r="R181" s="113">
        <v>951</v>
      </c>
      <c r="S181" s="112">
        <f t="shared" si="250"/>
        <v>-951</v>
      </c>
      <c r="T181" s="113">
        <v>0</v>
      </c>
      <c r="U181" s="112">
        <f t="shared" si="251"/>
        <v>0</v>
      </c>
      <c r="V181" s="113">
        <v>0</v>
      </c>
      <c r="W181" s="112">
        <f t="shared" si="282"/>
        <v>0</v>
      </c>
      <c r="X181" s="113">
        <v>0</v>
      </c>
      <c r="Y181" s="112">
        <f t="shared" si="283"/>
        <v>0</v>
      </c>
      <c r="Z181" s="113">
        <v>0</v>
      </c>
      <c r="AA181" s="112">
        <f t="shared" si="252"/>
        <v>0</v>
      </c>
    </row>
    <row r="182" spans="1:27" s="52" customFormat="1" ht="15" x14ac:dyDescent="0.2">
      <c r="A182" s="58"/>
      <c r="B182" s="82">
        <v>4356</v>
      </c>
      <c r="C182" s="79" t="s">
        <v>265</v>
      </c>
      <c r="D182" s="54">
        <v>740</v>
      </c>
      <c r="E182" s="185">
        <v>2147.5</v>
      </c>
      <c r="F182" s="113">
        <v>0</v>
      </c>
      <c r="G182" s="112">
        <f t="shared" si="278"/>
        <v>41.9</v>
      </c>
      <c r="H182" s="113">
        <v>41.9</v>
      </c>
      <c r="I182" s="112">
        <f t="shared" si="279"/>
        <v>1034.8999999999999</v>
      </c>
      <c r="J182" s="113">
        <v>1076.8</v>
      </c>
      <c r="K182" s="112">
        <f t="shared" si="280"/>
        <v>0</v>
      </c>
      <c r="L182" s="113">
        <v>1076.8</v>
      </c>
      <c r="M182" s="112">
        <f t="shared" si="248"/>
        <v>152.90000000000009</v>
      </c>
      <c r="N182" s="113">
        <v>1229.7</v>
      </c>
      <c r="O182" s="30">
        <v>0</v>
      </c>
      <c r="P182" s="113">
        <v>0</v>
      </c>
      <c r="Q182" s="112">
        <f t="shared" si="249"/>
        <v>1777.4</v>
      </c>
      <c r="R182" s="113">
        <v>1777.4</v>
      </c>
      <c r="S182" s="112">
        <f t="shared" si="250"/>
        <v>-1777.4</v>
      </c>
      <c r="T182" s="113">
        <v>0</v>
      </c>
      <c r="U182" s="112">
        <f t="shared" si="251"/>
        <v>0</v>
      </c>
      <c r="V182" s="113">
        <v>0</v>
      </c>
      <c r="W182" s="112">
        <f t="shared" si="282"/>
        <v>0</v>
      </c>
      <c r="X182" s="113">
        <v>0</v>
      </c>
      <c r="Y182" s="112">
        <f t="shared" si="283"/>
        <v>0</v>
      </c>
      <c r="Z182" s="113">
        <v>0</v>
      </c>
      <c r="AA182" s="112">
        <f t="shared" si="252"/>
        <v>0</v>
      </c>
    </row>
    <row r="183" spans="1:27" s="52" customFormat="1" ht="15" x14ac:dyDescent="0.2">
      <c r="A183" s="58"/>
      <c r="B183" s="82">
        <v>4357</v>
      </c>
      <c r="C183" s="79" t="s">
        <v>266</v>
      </c>
      <c r="D183" s="54">
        <v>20692</v>
      </c>
      <c r="E183" s="185">
        <v>67989.5</v>
      </c>
      <c r="F183" s="113">
        <v>0</v>
      </c>
      <c r="G183" s="112">
        <f t="shared" si="278"/>
        <v>2098.4</v>
      </c>
      <c r="H183" s="113">
        <v>2098.4</v>
      </c>
      <c r="I183" s="30">
        <v>0</v>
      </c>
      <c r="J183" s="113">
        <v>36264</v>
      </c>
      <c r="K183" s="30">
        <v>0</v>
      </c>
      <c r="L183" s="113">
        <v>36264</v>
      </c>
      <c r="M183" s="112">
        <f t="shared" si="248"/>
        <v>7650.5</v>
      </c>
      <c r="N183" s="113">
        <v>43914.5</v>
      </c>
      <c r="O183" s="30">
        <v>0</v>
      </c>
      <c r="P183" s="113">
        <v>0</v>
      </c>
      <c r="Q183" s="112">
        <f t="shared" si="249"/>
        <v>62143.1</v>
      </c>
      <c r="R183" s="113">
        <v>62143.1</v>
      </c>
      <c r="S183" s="112">
        <f t="shared" si="250"/>
        <v>-62143.1</v>
      </c>
      <c r="T183" s="113">
        <v>0</v>
      </c>
      <c r="U183" s="112">
        <f t="shared" si="251"/>
        <v>0</v>
      </c>
      <c r="V183" s="113">
        <v>0</v>
      </c>
      <c r="W183" s="112">
        <f t="shared" si="282"/>
        <v>0</v>
      </c>
      <c r="X183" s="113">
        <v>0</v>
      </c>
      <c r="Y183" s="112">
        <f t="shared" si="283"/>
        <v>0</v>
      </c>
      <c r="Z183" s="113">
        <v>0</v>
      </c>
      <c r="AA183" s="112">
        <f t="shared" si="252"/>
        <v>0</v>
      </c>
    </row>
    <row r="184" spans="1:27" s="52" customFormat="1" ht="15" x14ac:dyDescent="0.2">
      <c r="A184" s="58"/>
      <c r="B184" s="82">
        <v>4359</v>
      </c>
      <c r="C184" s="79" t="s">
        <v>268</v>
      </c>
      <c r="D184" s="54">
        <v>2820</v>
      </c>
      <c r="E184" s="185">
        <v>4778.8999999999996</v>
      </c>
      <c r="F184" s="113">
        <v>0</v>
      </c>
      <c r="G184" s="112">
        <f t="shared" si="278"/>
        <v>42.1</v>
      </c>
      <c r="H184" s="113">
        <v>42.1</v>
      </c>
      <c r="I184" s="112">
        <f t="shared" ref="I184:I190" si="295">J184-H184</f>
        <v>2067.4</v>
      </c>
      <c r="J184" s="113">
        <v>2109.5</v>
      </c>
      <c r="K184" s="112">
        <f t="shared" ref="K184:K190" si="296">L184-J184</f>
        <v>0</v>
      </c>
      <c r="L184" s="113">
        <v>2109.5</v>
      </c>
      <c r="M184" s="112">
        <f t="shared" si="248"/>
        <v>485.30000000000018</v>
      </c>
      <c r="N184" s="113">
        <v>2594.8000000000002</v>
      </c>
      <c r="O184" s="112">
        <f t="shared" ref="O184:O188" si="297">P184-N184</f>
        <v>-2594.8000000000002</v>
      </c>
      <c r="P184" s="113">
        <v>0</v>
      </c>
      <c r="Q184" s="112">
        <f t="shared" si="249"/>
        <v>3368.8</v>
      </c>
      <c r="R184" s="113">
        <v>3368.8</v>
      </c>
      <c r="S184" s="112">
        <f t="shared" si="250"/>
        <v>-3368.8</v>
      </c>
      <c r="T184" s="113">
        <v>0</v>
      </c>
      <c r="U184" s="112">
        <f t="shared" si="251"/>
        <v>0</v>
      </c>
      <c r="V184" s="113">
        <v>0</v>
      </c>
      <c r="W184" s="112">
        <f t="shared" si="282"/>
        <v>0</v>
      </c>
      <c r="X184" s="113">
        <v>0</v>
      </c>
      <c r="Y184" s="112">
        <f t="shared" si="283"/>
        <v>0</v>
      </c>
      <c r="Z184" s="113">
        <v>0</v>
      </c>
      <c r="AA184" s="112">
        <f t="shared" si="252"/>
        <v>0</v>
      </c>
    </row>
    <row r="185" spans="1:27" s="52" customFormat="1" ht="15" hidden="1" x14ac:dyDescent="0.2">
      <c r="A185" s="58"/>
      <c r="B185" s="82">
        <v>4379</v>
      </c>
      <c r="C185" s="79" t="s">
        <v>411</v>
      </c>
      <c r="D185" s="54">
        <v>0</v>
      </c>
      <c r="E185" s="185">
        <v>0</v>
      </c>
      <c r="F185" s="113">
        <v>0</v>
      </c>
      <c r="G185" s="112">
        <f t="shared" ref="G185" si="298">H185-F185</f>
        <v>0</v>
      </c>
      <c r="H185" s="113">
        <v>0</v>
      </c>
      <c r="I185" s="112">
        <f t="shared" ref="I185" si="299">J185-H185</f>
        <v>0</v>
      </c>
      <c r="J185" s="113">
        <v>0</v>
      </c>
      <c r="K185" s="112">
        <f t="shared" ref="K185" si="300">L185-J185</f>
        <v>0</v>
      </c>
      <c r="L185" s="113">
        <v>0</v>
      </c>
      <c r="M185" s="112">
        <f t="shared" ref="M185" si="301">N185-L185</f>
        <v>0</v>
      </c>
      <c r="N185" s="113">
        <v>0</v>
      </c>
      <c r="O185" s="112">
        <f t="shared" ref="O185" si="302">P185-N185</f>
        <v>0</v>
      </c>
      <c r="P185" s="113">
        <v>0</v>
      </c>
      <c r="Q185" s="112">
        <f t="shared" ref="Q185" si="303">R185-P185</f>
        <v>0</v>
      </c>
      <c r="R185" s="113">
        <v>0</v>
      </c>
      <c r="S185" s="112">
        <f t="shared" ref="S185" si="304">T185-R185</f>
        <v>0</v>
      </c>
      <c r="T185" s="113">
        <v>0</v>
      </c>
      <c r="U185" s="112">
        <f t="shared" ref="U185" si="305">V185-T185</f>
        <v>0</v>
      </c>
      <c r="V185" s="113">
        <v>0</v>
      </c>
      <c r="W185" s="112">
        <f t="shared" ref="W185" si="306">X185-V185</f>
        <v>0</v>
      </c>
      <c r="X185" s="113">
        <v>0</v>
      </c>
      <c r="Y185" s="112">
        <f t="shared" ref="Y185" si="307">Z185-X185</f>
        <v>0</v>
      </c>
      <c r="Z185" s="113">
        <v>0</v>
      </c>
      <c r="AA185" s="112" t="e">
        <f t="shared" ref="AA185" si="308">(Z185/E185)*100</f>
        <v>#DIV/0!</v>
      </c>
    </row>
    <row r="186" spans="1:27" s="52" customFormat="1" ht="15" customHeight="1" x14ac:dyDescent="0.2">
      <c r="A186" s="60"/>
      <c r="B186" s="72">
        <v>6171</v>
      </c>
      <c r="C186" s="60" t="s">
        <v>510</v>
      </c>
      <c r="D186" s="54">
        <v>16199</v>
      </c>
      <c r="E186" s="185">
        <v>16741.400000000001</v>
      </c>
      <c r="F186" s="113">
        <v>502.7</v>
      </c>
      <c r="G186" s="112">
        <f t="shared" si="278"/>
        <v>2709.8</v>
      </c>
      <c r="H186" s="113">
        <v>3212.5</v>
      </c>
      <c r="I186" s="112">
        <f t="shared" si="295"/>
        <v>1129.6999999999998</v>
      </c>
      <c r="J186" s="113">
        <v>4342.2</v>
      </c>
      <c r="K186" s="112">
        <f t="shared" si="296"/>
        <v>1643.3000000000002</v>
      </c>
      <c r="L186" s="113">
        <v>5985.5</v>
      </c>
      <c r="M186" s="112">
        <f t="shared" si="248"/>
        <v>1493.6000000000004</v>
      </c>
      <c r="N186" s="113">
        <v>7479.1</v>
      </c>
      <c r="O186" s="112">
        <f t="shared" si="297"/>
        <v>-7479.1</v>
      </c>
      <c r="P186" s="113">
        <v>0</v>
      </c>
      <c r="Q186" s="112">
        <f t="shared" si="249"/>
        <v>9680</v>
      </c>
      <c r="R186" s="113">
        <v>9680</v>
      </c>
      <c r="S186" s="112">
        <f t="shared" si="250"/>
        <v>-9680</v>
      </c>
      <c r="T186" s="113">
        <v>0</v>
      </c>
      <c r="U186" s="112">
        <f t="shared" si="251"/>
        <v>0</v>
      </c>
      <c r="V186" s="113">
        <v>0</v>
      </c>
      <c r="W186" s="112">
        <f t="shared" si="282"/>
        <v>0</v>
      </c>
      <c r="X186" s="113">
        <v>0</v>
      </c>
      <c r="Y186" s="112">
        <f t="shared" si="283"/>
        <v>0</v>
      </c>
      <c r="Z186" s="113">
        <v>0</v>
      </c>
      <c r="AA186" s="112">
        <f t="shared" si="252"/>
        <v>0</v>
      </c>
    </row>
    <row r="187" spans="1:27" s="52" customFormat="1" ht="15" customHeight="1" x14ac:dyDescent="0.2">
      <c r="A187" s="60"/>
      <c r="B187" s="72">
        <v>6223</v>
      </c>
      <c r="C187" s="60" t="s">
        <v>167</v>
      </c>
      <c r="D187" s="54">
        <v>20</v>
      </c>
      <c r="E187" s="185">
        <v>20</v>
      </c>
      <c r="F187" s="113">
        <v>0</v>
      </c>
      <c r="G187" s="112">
        <f t="shared" si="278"/>
        <v>0</v>
      </c>
      <c r="H187" s="113">
        <v>0</v>
      </c>
      <c r="I187" s="112">
        <f t="shared" si="295"/>
        <v>0</v>
      </c>
      <c r="J187" s="113">
        <v>0</v>
      </c>
      <c r="K187" s="112">
        <f t="shared" si="296"/>
        <v>0</v>
      </c>
      <c r="L187" s="113">
        <v>0</v>
      </c>
      <c r="M187" s="112">
        <f t="shared" si="248"/>
        <v>0</v>
      </c>
      <c r="N187" s="113">
        <v>0</v>
      </c>
      <c r="O187" s="112">
        <f t="shared" si="297"/>
        <v>0</v>
      </c>
      <c r="P187" s="113">
        <v>0</v>
      </c>
      <c r="Q187" s="112">
        <f t="shared" si="249"/>
        <v>0</v>
      </c>
      <c r="R187" s="113">
        <v>0</v>
      </c>
      <c r="S187" s="112">
        <f t="shared" si="250"/>
        <v>0</v>
      </c>
      <c r="T187" s="113">
        <v>0</v>
      </c>
      <c r="U187" s="112">
        <f t="shared" si="251"/>
        <v>0</v>
      </c>
      <c r="V187" s="113">
        <v>0</v>
      </c>
      <c r="W187" s="112">
        <f t="shared" si="282"/>
        <v>0</v>
      </c>
      <c r="X187" s="113">
        <v>0</v>
      </c>
      <c r="Y187" s="112">
        <f t="shared" si="283"/>
        <v>0</v>
      </c>
      <c r="Z187" s="113">
        <v>0</v>
      </c>
      <c r="AA187" s="112">
        <f t="shared" si="252"/>
        <v>0</v>
      </c>
    </row>
    <row r="188" spans="1:27" s="52" customFormat="1" ht="15" customHeight="1" x14ac:dyDescent="0.2">
      <c r="A188" s="60"/>
      <c r="B188" s="57">
        <v>6310</v>
      </c>
      <c r="C188" s="60" t="s">
        <v>188</v>
      </c>
      <c r="D188" s="54">
        <v>2082</v>
      </c>
      <c r="E188" s="185">
        <v>1978</v>
      </c>
      <c r="F188" s="113">
        <v>283.89999999999998</v>
      </c>
      <c r="G188" s="112">
        <f t="shared" si="278"/>
        <v>168.40000000000003</v>
      </c>
      <c r="H188" s="113">
        <v>452.3</v>
      </c>
      <c r="I188" s="112">
        <f t="shared" si="295"/>
        <v>158.90000000000003</v>
      </c>
      <c r="J188" s="113">
        <v>611.20000000000005</v>
      </c>
      <c r="K188" s="112">
        <f t="shared" si="296"/>
        <v>186.69999999999993</v>
      </c>
      <c r="L188" s="113">
        <v>797.9</v>
      </c>
      <c r="M188" s="112">
        <f t="shared" si="248"/>
        <v>158.20000000000005</v>
      </c>
      <c r="N188" s="113">
        <v>956.1</v>
      </c>
      <c r="O188" s="112">
        <f t="shared" si="297"/>
        <v>-956.1</v>
      </c>
      <c r="P188" s="113">
        <v>0</v>
      </c>
      <c r="Q188" s="112">
        <f t="shared" si="249"/>
        <v>1271.4000000000001</v>
      </c>
      <c r="R188" s="113">
        <v>1271.4000000000001</v>
      </c>
      <c r="S188" s="112">
        <f t="shared" si="250"/>
        <v>-1271.4000000000001</v>
      </c>
      <c r="T188" s="113">
        <v>0</v>
      </c>
      <c r="U188" s="112">
        <f t="shared" si="251"/>
        <v>0</v>
      </c>
      <c r="V188" s="113">
        <v>0</v>
      </c>
      <c r="W188" s="112">
        <f t="shared" si="282"/>
        <v>0</v>
      </c>
      <c r="X188" s="113">
        <v>0</v>
      </c>
      <c r="Y188" s="112">
        <f t="shared" si="283"/>
        <v>0</v>
      </c>
      <c r="Z188" s="113">
        <v>0</v>
      </c>
      <c r="AA188" s="112">
        <f t="shared" si="252"/>
        <v>0</v>
      </c>
    </row>
    <row r="189" spans="1:27" s="52" customFormat="1" ht="15" x14ac:dyDescent="0.2">
      <c r="A189" s="60"/>
      <c r="B189" s="57">
        <v>6399</v>
      </c>
      <c r="C189" s="60" t="s">
        <v>189</v>
      </c>
      <c r="D189" s="54">
        <v>15012</v>
      </c>
      <c r="E189" s="185">
        <v>14497.8</v>
      </c>
      <c r="F189" s="113">
        <v>1650.7</v>
      </c>
      <c r="G189" s="112">
        <f t="shared" si="278"/>
        <v>206.29999999999995</v>
      </c>
      <c r="H189" s="113">
        <v>1857</v>
      </c>
      <c r="I189" s="112">
        <f t="shared" si="295"/>
        <v>9582.4</v>
      </c>
      <c r="J189" s="113">
        <v>11439.4</v>
      </c>
      <c r="K189" s="112">
        <f t="shared" si="296"/>
        <v>195.5</v>
      </c>
      <c r="L189" s="113">
        <v>11634.9</v>
      </c>
      <c r="M189" s="112">
        <f t="shared" si="248"/>
        <v>93.300000000001091</v>
      </c>
      <c r="N189" s="113">
        <v>11728.2</v>
      </c>
      <c r="O189" s="30">
        <v>0</v>
      </c>
      <c r="P189" s="113">
        <v>0</v>
      </c>
      <c r="Q189" s="112">
        <f t="shared" si="249"/>
        <v>12633.6</v>
      </c>
      <c r="R189" s="113">
        <v>12633.6</v>
      </c>
      <c r="S189" s="112">
        <f t="shared" si="250"/>
        <v>-12633.6</v>
      </c>
      <c r="T189" s="113">
        <v>0</v>
      </c>
      <c r="U189" s="112">
        <f t="shared" si="251"/>
        <v>0</v>
      </c>
      <c r="V189" s="113">
        <v>0</v>
      </c>
      <c r="W189" s="112">
        <f t="shared" si="282"/>
        <v>0</v>
      </c>
      <c r="X189" s="113">
        <v>0</v>
      </c>
      <c r="Y189" s="112">
        <f t="shared" si="283"/>
        <v>0</v>
      </c>
      <c r="Z189" s="113">
        <v>0</v>
      </c>
      <c r="AA189" s="112">
        <f t="shared" si="252"/>
        <v>0</v>
      </c>
    </row>
    <row r="190" spans="1:27" s="52" customFormat="1" ht="18" hidden="1" customHeight="1" x14ac:dyDescent="0.2">
      <c r="A190" s="60"/>
      <c r="B190" s="57">
        <v>6402</v>
      </c>
      <c r="C190" s="60" t="s">
        <v>190</v>
      </c>
      <c r="D190" s="54">
        <v>0</v>
      </c>
      <c r="E190" s="185">
        <v>0</v>
      </c>
      <c r="F190" s="113">
        <v>0</v>
      </c>
      <c r="G190" s="112">
        <f t="shared" ref="G190" si="309">H190-F190</f>
        <v>0</v>
      </c>
      <c r="H190" s="113">
        <v>0</v>
      </c>
      <c r="I190" s="112">
        <f t="shared" si="295"/>
        <v>0</v>
      </c>
      <c r="J190" s="113">
        <v>0</v>
      </c>
      <c r="K190" s="112">
        <f t="shared" si="296"/>
        <v>0</v>
      </c>
      <c r="L190" s="113">
        <v>0</v>
      </c>
      <c r="M190" s="112">
        <f t="shared" ref="M190" si="310">N190-L190</f>
        <v>0</v>
      </c>
      <c r="N190" s="113">
        <v>0</v>
      </c>
      <c r="O190" s="112">
        <f t="shared" ref="O190" si="311">P190-N190</f>
        <v>0</v>
      </c>
      <c r="P190" s="113">
        <v>0</v>
      </c>
      <c r="Q190" s="112">
        <f t="shared" ref="Q190" si="312">R190-P190</f>
        <v>0</v>
      </c>
      <c r="R190" s="113">
        <v>0</v>
      </c>
      <c r="S190" s="112">
        <f t="shared" ref="S190" si="313">T190-R190</f>
        <v>0</v>
      </c>
      <c r="T190" s="113">
        <v>0</v>
      </c>
      <c r="U190" s="112">
        <f t="shared" ref="U190" si="314">V190-T190</f>
        <v>0</v>
      </c>
      <c r="V190" s="113">
        <v>0</v>
      </c>
      <c r="W190" s="112">
        <f t="shared" ref="W190" si="315">X190-V190</f>
        <v>0</v>
      </c>
      <c r="X190" s="113">
        <v>0</v>
      </c>
      <c r="Y190" s="112">
        <f t="shared" ref="Y190" si="316">Z190-X190</f>
        <v>0</v>
      </c>
      <c r="Z190" s="113">
        <v>0</v>
      </c>
      <c r="AA190" s="112" t="e">
        <f t="shared" ref="AA190" si="317">(Z190/E190)*100</f>
        <v>#DIV/0!</v>
      </c>
    </row>
    <row r="191" spans="1:27" s="52" customFormat="1" ht="15" hidden="1" x14ac:dyDescent="0.2">
      <c r="A191" s="60"/>
      <c r="B191" s="57">
        <v>6409</v>
      </c>
      <c r="C191" s="60" t="s">
        <v>401</v>
      </c>
      <c r="D191" s="54">
        <v>0</v>
      </c>
      <c r="E191" s="185">
        <v>0</v>
      </c>
      <c r="F191" s="113">
        <v>0</v>
      </c>
      <c r="G191" s="112">
        <f t="shared" si="278"/>
        <v>0</v>
      </c>
      <c r="H191" s="113">
        <v>0</v>
      </c>
      <c r="I191" s="30">
        <v>0</v>
      </c>
      <c r="J191" s="113">
        <v>0</v>
      </c>
      <c r="K191" s="30">
        <v>0</v>
      </c>
      <c r="L191" s="113">
        <v>0</v>
      </c>
      <c r="M191" s="112">
        <f t="shared" si="248"/>
        <v>0</v>
      </c>
      <c r="N191" s="113">
        <v>0</v>
      </c>
      <c r="O191" s="30">
        <v>0</v>
      </c>
      <c r="P191" s="113">
        <v>0</v>
      </c>
      <c r="Q191" s="112">
        <f t="shared" si="249"/>
        <v>0</v>
      </c>
      <c r="R191" s="113">
        <v>0</v>
      </c>
      <c r="S191" s="112">
        <f t="shared" si="250"/>
        <v>0</v>
      </c>
      <c r="T191" s="113">
        <v>0</v>
      </c>
      <c r="U191" s="112">
        <f t="shared" si="251"/>
        <v>0</v>
      </c>
      <c r="V191" s="113">
        <v>0</v>
      </c>
      <c r="W191" s="112">
        <f t="shared" si="282"/>
        <v>0</v>
      </c>
      <c r="X191" s="113">
        <v>0</v>
      </c>
      <c r="Y191" s="112">
        <f t="shared" si="283"/>
        <v>0</v>
      </c>
      <c r="Z191" s="113">
        <v>0</v>
      </c>
      <c r="AA191" s="112" t="e">
        <f t="shared" si="252"/>
        <v>#DIV/0!</v>
      </c>
    </row>
    <row r="192" spans="1:27" s="52" customFormat="1" ht="18" customHeight="1" x14ac:dyDescent="0.2">
      <c r="A192" s="60"/>
      <c r="B192" s="57">
        <v>6402</v>
      </c>
      <c r="C192" s="60" t="s">
        <v>190</v>
      </c>
      <c r="D192" s="54">
        <v>0</v>
      </c>
      <c r="E192" s="185">
        <v>323.39999999999998</v>
      </c>
      <c r="F192" s="113">
        <v>0</v>
      </c>
      <c r="G192" s="112">
        <f t="shared" si="278"/>
        <v>0</v>
      </c>
      <c r="H192" s="113">
        <v>0</v>
      </c>
      <c r="I192" s="112">
        <f t="shared" ref="I192" si="318">J192-H192</f>
        <v>0</v>
      </c>
      <c r="J192" s="113">
        <v>0</v>
      </c>
      <c r="K192" s="112">
        <f t="shared" ref="K192" si="319">L192-J192</f>
        <v>0</v>
      </c>
      <c r="L192" s="113">
        <v>0</v>
      </c>
      <c r="M192" s="112">
        <f t="shared" si="248"/>
        <v>0</v>
      </c>
      <c r="N192" s="113">
        <v>0</v>
      </c>
      <c r="O192" s="112">
        <f t="shared" ref="O192" si="320">P192-N192</f>
        <v>0</v>
      </c>
      <c r="P192" s="113">
        <v>0</v>
      </c>
      <c r="Q192" s="112">
        <f t="shared" si="249"/>
        <v>165.1</v>
      </c>
      <c r="R192" s="113">
        <v>165.1</v>
      </c>
      <c r="S192" s="112">
        <f t="shared" si="250"/>
        <v>-165.1</v>
      </c>
      <c r="T192" s="113">
        <v>0</v>
      </c>
      <c r="U192" s="112">
        <f t="shared" si="251"/>
        <v>0</v>
      </c>
      <c r="V192" s="113">
        <v>0</v>
      </c>
      <c r="W192" s="112">
        <f t="shared" si="282"/>
        <v>0</v>
      </c>
      <c r="X192" s="113">
        <v>0</v>
      </c>
      <c r="Y192" s="112">
        <f t="shared" si="283"/>
        <v>0</v>
      </c>
      <c r="Z192" s="113">
        <v>0</v>
      </c>
      <c r="AA192" s="112">
        <f t="shared" si="252"/>
        <v>0</v>
      </c>
    </row>
    <row r="193" spans="1:27" s="52" customFormat="1" ht="17.25" customHeight="1" x14ac:dyDescent="0.2">
      <c r="A193" s="60"/>
      <c r="B193" s="57">
        <v>6409</v>
      </c>
      <c r="C193" s="60" t="s">
        <v>191</v>
      </c>
      <c r="D193" s="54">
        <v>0</v>
      </c>
      <c r="E193" s="185">
        <v>10</v>
      </c>
      <c r="F193" s="113">
        <v>0</v>
      </c>
      <c r="G193" s="112">
        <f t="shared" si="278"/>
        <v>0</v>
      </c>
      <c r="H193" s="113">
        <v>0</v>
      </c>
      <c r="I193" s="112">
        <f>J193-H193</f>
        <v>0</v>
      </c>
      <c r="J193" s="113">
        <v>0</v>
      </c>
      <c r="K193" s="112">
        <f>L193-J193</f>
        <v>0</v>
      </c>
      <c r="L193" s="113">
        <v>0</v>
      </c>
      <c r="M193" s="112">
        <f t="shared" si="248"/>
        <v>7.8</v>
      </c>
      <c r="N193" s="113">
        <v>7.8</v>
      </c>
      <c r="O193" s="30">
        <v>0</v>
      </c>
      <c r="P193" s="113">
        <v>0</v>
      </c>
      <c r="Q193" s="112">
        <f t="shared" si="249"/>
        <v>0</v>
      </c>
      <c r="R193" s="113">
        <v>0</v>
      </c>
      <c r="S193" s="112">
        <f t="shared" si="250"/>
        <v>0</v>
      </c>
      <c r="T193" s="113">
        <v>0</v>
      </c>
      <c r="U193" s="112">
        <f t="shared" si="251"/>
        <v>0</v>
      </c>
      <c r="V193" s="113">
        <v>0</v>
      </c>
      <c r="W193" s="112">
        <f t="shared" si="282"/>
        <v>0</v>
      </c>
      <c r="X193" s="113">
        <v>0</v>
      </c>
      <c r="Y193" s="112">
        <f t="shared" si="283"/>
        <v>0</v>
      </c>
      <c r="Z193" s="113">
        <v>0</v>
      </c>
      <c r="AA193" s="112">
        <f t="shared" si="252"/>
        <v>0</v>
      </c>
    </row>
    <row r="194" spans="1:27" s="52" customFormat="1" ht="15.75" customHeight="1" thickBot="1" x14ac:dyDescent="0.25">
      <c r="A194" s="136"/>
      <c r="B194" s="137">
        <v>6409</v>
      </c>
      <c r="C194" s="136" t="s">
        <v>393</v>
      </c>
      <c r="D194" s="54">
        <v>5000</v>
      </c>
      <c r="E194" s="185">
        <v>866.3</v>
      </c>
      <c r="F194" s="113">
        <v>0</v>
      </c>
      <c r="G194" s="120">
        <f t="shared" si="278"/>
        <v>0</v>
      </c>
      <c r="H194" s="113">
        <v>0</v>
      </c>
      <c r="I194" s="139">
        <v>0</v>
      </c>
      <c r="J194" s="113">
        <v>0</v>
      </c>
      <c r="K194" s="139">
        <v>0</v>
      </c>
      <c r="L194" s="113">
        <v>0</v>
      </c>
      <c r="M194" s="120">
        <f t="shared" si="248"/>
        <v>0</v>
      </c>
      <c r="N194" s="113">
        <v>0</v>
      </c>
      <c r="O194" s="139">
        <v>0</v>
      </c>
      <c r="P194" s="113">
        <v>0</v>
      </c>
      <c r="Q194" s="120">
        <f t="shared" si="249"/>
        <v>0</v>
      </c>
      <c r="R194" s="113">
        <v>0</v>
      </c>
      <c r="S194" s="120">
        <f t="shared" si="250"/>
        <v>0</v>
      </c>
      <c r="T194" s="113">
        <v>0</v>
      </c>
      <c r="U194" s="120">
        <f t="shared" si="251"/>
        <v>0</v>
      </c>
      <c r="V194" s="113">
        <v>0</v>
      </c>
      <c r="W194" s="120">
        <f t="shared" si="282"/>
        <v>0</v>
      </c>
      <c r="X194" s="113">
        <v>0</v>
      </c>
      <c r="Y194" s="120">
        <f t="shared" si="283"/>
        <v>0</v>
      </c>
      <c r="Z194" s="113">
        <v>0</v>
      </c>
      <c r="AA194" s="120">
        <f t="shared" si="252"/>
        <v>0</v>
      </c>
    </row>
    <row r="195" spans="1:27" s="52" customFormat="1" ht="18.75" customHeight="1" thickTop="1" thickBot="1" x14ac:dyDescent="0.3">
      <c r="A195" s="80"/>
      <c r="B195" s="81"/>
      <c r="C195" s="90" t="s">
        <v>192</v>
      </c>
      <c r="D195" s="88">
        <f t="shared" ref="D195:F195" si="321">SUM(D159:D194)</f>
        <v>167281</v>
      </c>
      <c r="E195" s="188">
        <f t="shared" si="321"/>
        <v>223411.09999999995</v>
      </c>
      <c r="F195" s="208">
        <f t="shared" si="321"/>
        <v>30261.500000000004</v>
      </c>
      <c r="G195" s="88">
        <f t="shared" ref="G195:Z195" si="322">SUM(G159:G194)</f>
        <v>14249.699999999999</v>
      </c>
      <c r="H195" s="208">
        <f t="shared" si="322"/>
        <v>44511.200000000004</v>
      </c>
      <c r="I195" s="88">
        <f t="shared" si="322"/>
        <v>35353.200000000004</v>
      </c>
      <c r="J195" s="208">
        <f t="shared" si="322"/>
        <v>114744.79999999999</v>
      </c>
      <c r="K195" s="88">
        <f t="shared" si="322"/>
        <v>2809.7000000000007</v>
      </c>
      <c r="L195" s="208">
        <f t="shared" si="322"/>
        <v>117804.49999999999</v>
      </c>
      <c r="M195" s="88">
        <f t="shared" si="322"/>
        <v>13829.099999999999</v>
      </c>
      <c r="N195" s="208">
        <f t="shared" si="322"/>
        <v>131633.60000000001</v>
      </c>
      <c r="O195" s="88">
        <f t="shared" si="322"/>
        <v>-72991.500000000015</v>
      </c>
      <c r="P195" s="208">
        <f t="shared" si="322"/>
        <v>0</v>
      </c>
      <c r="Q195" s="88">
        <f t="shared" si="322"/>
        <v>179850.9</v>
      </c>
      <c r="R195" s="208">
        <f t="shared" si="322"/>
        <v>179850.9</v>
      </c>
      <c r="S195" s="88">
        <f t="shared" si="322"/>
        <v>-179850.9</v>
      </c>
      <c r="T195" s="208">
        <f t="shared" si="322"/>
        <v>0</v>
      </c>
      <c r="U195" s="88">
        <f t="shared" si="322"/>
        <v>0</v>
      </c>
      <c r="V195" s="208">
        <f t="shared" si="322"/>
        <v>0</v>
      </c>
      <c r="W195" s="88">
        <f t="shared" si="322"/>
        <v>0</v>
      </c>
      <c r="X195" s="208">
        <f t="shared" si="322"/>
        <v>0</v>
      </c>
      <c r="Y195" s="88">
        <f t="shared" si="322"/>
        <v>0</v>
      </c>
      <c r="Z195" s="208">
        <f t="shared" si="322"/>
        <v>0</v>
      </c>
      <c r="AA195" s="140">
        <f t="shared" si="252"/>
        <v>0</v>
      </c>
    </row>
    <row r="196" spans="1:27" s="52" customFormat="1" ht="17.25" customHeight="1" thickBot="1" x14ac:dyDescent="0.25">
      <c r="A196" s="69"/>
      <c r="B196" s="70"/>
      <c r="C196" s="69"/>
      <c r="D196" s="56"/>
      <c r="E196" s="56"/>
    </row>
    <row r="197" spans="1:27" s="52" customFormat="1" ht="13.5" hidden="1" customHeight="1" x14ac:dyDescent="0.2">
      <c r="A197" s="69"/>
      <c r="B197" s="70"/>
      <c r="C197" s="69"/>
      <c r="D197" s="56"/>
      <c r="E197" s="56"/>
    </row>
    <row r="198" spans="1:27" s="52" customFormat="1" ht="13.5" hidden="1" customHeight="1" x14ac:dyDescent="0.2">
      <c r="A198" s="69"/>
      <c r="B198" s="70"/>
      <c r="C198" s="69"/>
      <c r="D198" s="56"/>
      <c r="E198" s="56"/>
    </row>
    <row r="199" spans="1:27" s="52" customFormat="1" ht="13.5" hidden="1" customHeight="1" x14ac:dyDescent="0.2">
      <c r="A199" s="69"/>
      <c r="B199" s="70"/>
      <c r="C199" s="69"/>
      <c r="D199" s="56"/>
      <c r="E199" s="56"/>
    </row>
    <row r="200" spans="1:27" s="52" customFormat="1" ht="13.5" hidden="1" customHeight="1" x14ac:dyDescent="0.2">
      <c r="A200" s="69"/>
      <c r="B200" s="70"/>
      <c r="C200" s="69"/>
      <c r="D200" s="56"/>
      <c r="E200" s="56"/>
    </row>
    <row r="201" spans="1:27" s="52" customFormat="1" ht="13.5" hidden="1" customHeight="1" x14ac:dyDescent="0.2">
      <c r="A201" s="69"/>
      <c r="B201" s="70"/>
      <c r="C201" s="69"/>
      <c r="D201" s="56"/>
      <c r="E201" s="56"/>
    </row>
    <row r="202" spans="1:27" s="52" customFormat="1" ht="6" hidden="1" customHeight="1" thickBot="1" x14ac:dyDescent="0.25">
      <c r="A202" s="69"/>
      <c r="B202" s="70"/>
      <c r="C202" s="69"/>
      <c r="D202" s="56"/>
      <c r="E202" s="56"/>
    </row>
    <row r="203" spans="1:27" s="52" customFormat="1" ht="2.25" hidden="1" customHeight="1" thickBot="1" x14ac:dyDescent="0.25">
      <c r="A203" s="69"/>
      <c r="B203" s="70"/>
      <c r="C203" s="69"/>
      <c r="D203" s="56"/>
      <c r="E203" s="56"/>
    </row>
    <row r="204" spans="1:27" s="52" customFormat="1" ht="15.75" x14ac:dyDescent="0.25">
      <c r="A204" s="107" t="s">
        <v>14</v>
      </c>
      <c r="B204" s="108" t="s">
        <v>13</v>
      </c>
      <c r="C204" s="107" t="s">
        <v>12</v>
      </c>
      <c r="D204" s="238" t="s">
        <v>11</v>
      </c>
      <c r="E204" s="238" t="s">
        <v>11</v>
      </c>
      <c r="F204" s="20" t="s">
        <v>0</v>
      </c>
      <c r="G204" s="20" t="s">
        <v>0</v>
      </c>
      <c r="H204" s="20" t="s">
        <v>0</v>
      </c>
      <c r="I204" s="20" t="s">
        <v>0</v>
      </c>
      <c r="J204" s="20" t="s">
        <v>0</v>
      </c>
      <c r="K204" s="20" t="s">
        <v>0</v>
      </c>
      <c r="L204" s="20" t="s">
        <v>0</v>
      </c>
      <c r="M204" s="20" t="s">
        <v>0</v>
      </c>
      <c r="N204" s="20" t="s">
        <v>0</v>
      </c>
      <c r="O204" s="20" t="s">
        <v>0</v>
      </c>
      <c r="P204" s="20" t="s">
        <v>0</v>
      </c>
      <c r="Q204" s="20" t="s">
        <v>0</v>
      </c>
      <c r="R204" s="20" t="s">
        <v>0</v>
      </c>
      <c r="S204" s="20" t="s">
        <v>0</v>
      </c>
      <c r="T204" s="20" t="s">
        <v>0</v>
      </c>
      <c r="U204" s="20" t="s">
        <v>0</v>
      </c>
      <c r="V204" s="20" t="s">
        <v>0</v>
      </c>
      <c r="W204" s="20" t="s">
        <v>0</v>
      </c>
      <c r="X204" s="20" t="s">
        <v>0</v>
      </c>
      <c r="Y204" s="20" t="s">
        <v>0</v>
      </c>
      <c r="Z204" s="20" t="s">
        <v>0</v>
      </c>
      <c r="AA204" s="114" t="s">
        <v>359</v>
      </c>
    </row>
    <row r="205" spans="1:27" s="52" customFormat="1" ht="15.75" customHeight="1" thickBot="1" x14ac:dyDescent="0.3">
      <c r="A205" s="109"/>
      <c r="B205" s="110"/>
      <c r="C205" s="111"/>
      <c r="D205" s="239" t="s">
        <v>10</v>
      </c>
      <c r="E205" s="239" t="s">
        <v>9</v>
      </c>
      <c r="F205" s="225" t="s">
        <v>535</v>
      </c>
      <c r="G205" s="225" t="s">
        <v>536</v>
      </c>
      <c r="H205" s="225" t="s">
        <v>537</v>
      </c>
      <c r="I205" s="225" t="s">
        <v>538</v>
      </c>
      <c r="J205" s="225" t="s">
        <v>539</v>
      </c>
      <c r="K205" s="225" t="s">
        <v>540</v>
      </c>
      <c r="L205" s="225" t="s">
        <v>541</v>
      </c>
      <c r="M205" s="225" t="s">
        <v>542</v>
      </c>
      <c r="N205" s="225" t="s">
        <v>543</v>
      </c>
      <c r="O205" s="225" t="s">
        <v>544</v>
      </c>
      <c r="P205" s="225" t="s">
        <v>545</v>
      </c>
      <c r="Q205" s="225" t="s">
        <v>546</v>
      </c>
      <c r="R205" s="225" t="s">
        <v>547</v>
      </c>
      <c r="S205" s="225" t="s">
        <v>548</v>
      </c>
      <c r="T205" s="225" t="s">
        <v>549</v>
      </c>
      <c r="U205" s="225" t="s">
        <v>550</v>
      </c>
      <c r="V205" s="225" t="s">
        <v>551</v>
      </c>
      <c r="W205" s="225" t="s">
        <v>552</v>
      </c>
      <c r="X205" s="225" t="s">
        <v>553</v>
      </c>
      <c r="Y205" s="225" t="s">
        <v>554</v>
      </c>
      <c r="Z205" s="225" t="s">
        <v>555</v>
      </c>
      <c r="AA205" s="115" t="s">
        <v>360</v>
      </c>
    </row>
    <row r="206" spans="1:27" s="52" customFormat="1" ht="16.5" thickTop="1" x14ac:dyDescent="0.25">
      <c r="A206" s="58">
        <v>120</v>
      </c>
      <c r="B206" s="58"/>
      <c r="C206" s="87" t="s">
        <v>30</v>
      </c>
      <c r="D206" s="53"/>
      <c r="E206" s="197"/>
      <c r="F206" s="132"/>
      <c r="G206" s="130"/>
      <c r="H206" s="132"/>
      <c r="I206" s="130"/>
      <c r="J206" s="132"/>
      <c r="K206" s="130"/>
      <c r="L206" s="132"/>
      <c r="M206" s="130"/>
      <c r="N206" s="132"/>
      <c r="O206" s="130"/>
      <c r="P206" s="132"/>
      <c r="Q206" s="130"/>
      <c r="R206" s="132"/>
      <c r="S206" s="130"/>
      <c r="T206" s="132"/>
      <c r="U206" s="130"/>
      <c r="V206" s="132"/>
      <c r="W206" s="130"/>
      <c r="X206" s="132"/>
      <c r="Y206" s="130"/>
      <c r="Z206" s="132"/>
      <c r="AA206" s="130"/>
    </row>
    <row r="207" spans="1:27" s="52" customFormat="1" ht="15" customHeight="1" x14ac:dyDescent="0.2">
      <c r="A207" s="60"/>
      <c r="B207" s="57"/>
      <c r="C207" s="59"/>
      <c r="D207" s="54"/>
      <c r="E207" s="185"/>
      <c r="F207" s="133"/>
      <c r="G207" s="60"/>
      <c r="H207" s="133"/>
      <c r="I207" s="60"/>
      <c r="J207" s="133"/>
      <c r="K207" s="60"/>
      <c r="L207" s="133"/>
      <c r="M207" s="60"/>
      <c r="N207" s="133"/>
      <c r="O207" s="60"/>
      <c r="P207" s="133"/>
      <c r="Q207" s="60"/>
      <c r="R207" s="133"/>
      <c r="S207" s="60"/>
      <c r="T207" s="133"/>
      <c r="U207" s="60"/>
      <c r="V207" s="133"/>
      <c r="W207" s="60"/>
      <c r="X207" s="133"/>
      <c r="Y207" s="60"/>
      <c r="Z207" s="133"/>
      <c r="AA207" s="60"/>
    </row>
    <row r="208" spans="1:27" s="52" customFormat="1" ht="15" customHeight="1" x14ac:dyDescent="0.2">
      <c r="A208" s="60"/>
      <c r="B208" s="57">
        <v>1014</v>
      </c>
      <c r="C208" s="60" t="s">
        <v>275</v>
      </c>
      <c r="D208" s="54">
        <v>65</v>
      </c>
      <c r="E208" s="185">
        <v>85</v>
      </c>
      <c r="F208" s="113">
        <v>0</v>
      </c>
      <c r="G208" s="112">
        <f>H208-F208</f>
        <v>20.9</v>
      </c>
      <c r="H208" s="113">
        <v>20.9</v>
      </c>
      <c r="I208" s="112">
        <f>J208-H208</f>
        <v>7</v>
      </c>
      <c r="J208" s="113">
        <v>27.9</v>
      </c>
      <c r="K208" s="112">
        <f>L208-J208</f>
        <v>0.80000000000000071</v>
      </c>
      <c r="L208" s="113">
        <v>28.7</v>
      </c>
      <c r="M208" s="112">
        <f t="shared" ref="M208:M265" si="323">N208-L208</f>
        <v>0</v>
      </c>
      <c r="N208" s="113">
        <v>28.7</v>
      </c>
      <c r="O208" s="112">
        <f>P208-N208</f>
        <v>-28.7</v>
      </c>
      <c r="P208" s="113">
        <v>0</v>
      </c>
      <c r="Q208" s="112">
        <f t="shared" ref="Q208:Q265" si="324">R208-P208</f>
        <v>28.7</v>
      </c>
      <c r="R208" s="113">
        <v>28.7</v>
      </c>
      <c r="S208" s="112">
        <f t="shared" ref="S208:S265" si="325">T208-R208</f>
        <v>-28.7</v>
      </c>
      <c r="T208" s="113">
        <v>0</v>
      </c>
      <c r="U208" s="112">
        <f t="shared" ref="U208:U265" si="326">V208-T208</f>
        <v>0</v>
      </c>
      <c r="V208" s="113">
        <v>0</v>
      </c>
      <c r="W208" s="112">
        <f>X208-V208</f>
        <v>0</v>
      </c>
      <c r="X208" s="113">
        <v>0</v>
      </c>
      <c r="Y208" s="112">
        <f>Z208-X208</f>
        <v>0</v>
      </c>
      <c r="Z208" s="113">
        <v>0</v>
      </c>
      <c r="AA208" s="112">
        <f t="shared" ref="AA208:AA266" si="327">(Z208/E208)*100</f>
        <v>0</v>
      </c>
    </row>
    <row r="209" spans="1:27" s="52" customFormat="1" ht="15" hidden="1" customHeight="1" x14ac:dyDescent="0.2">
      <c r="A209" s="60"/>
      <c r="B209" s="57">
        <v>2143</v>
      </c>
      <c r="C209" s="60" t="s">
        <v>93</v>
      </c>
      <c r="D209" s="54">
        <v>0</v>
      </c>
      <c r="E209" s="185">
        <v>0</v>
      </c>
      <c r="F209" s="113">
        <v>0</v>
      </c>
      <c r="G209" s="112">
        <f>H209-F209</f>
        <v>0</v>
      </c>
      <c r="H209" s="113">
        <v>0</v>
      </c>
      <c r="I209" s="112">
        <f t="shared" ref="I209" si="328">J209-H209</f>
        <v>0</v>
      </c>
      <c r="J209" s="113">
        <v>0</v>
      </c>
      <c r="K209" s="112">
        <f>L209-J209</f>
        <v>0</v>
      </c>
      <c r="L209" s="113">
        <v>0</v>
      </c>
      <c r="M209" s="112">
        <f t="shared" si="323"/>
        <v>0</v>
      </c>
      <c r="N209" s="113">
        <v>0</v>
      </c>
      <c r="O209" s="112">
        <f>P209-N209</f>
        <v>0</v>
      </c>
      <c r="P209" s="113">
        <v>0</v>
      </c>
      <c r="Q209" s="112">
        <f t="shared" si="324"/>
        <v>0</v>
      </c>
      <c r="R209" s="113">
        <v>0</v>
      </c>
      <c r="S209" s="112">
        <f t="shared" si="325"/>
        <v>0</v>
      </c>
      <c r="T209" s="113">
        <v>0</v>
      </c>
      <c r="U209" s="112">
        <f t="shared" si="326"/>
        <v>0</v>
      </c>
      <c r="V209" s="113">
        <v>0</v>
      </c>
      <c r="W209" s="112">
        <f t="shared" ref="W209:W214" si="329">X209-V209</f>
        <v>0</v>
      </c>
      <c r="X209" s="113">
        <v>0</v>
      </c>
      <c r="Y209" s="112">
        <f t="shared" ref="Y209:Y214" si="330">Z209-X209</f>
        <v>0</v>
      </c>
      <c r="Z209" s="113">
        <v>0</v>
      </c>
      <c r="AA209" s="112" t="e">
        <f t="shared" si="327"/>
        <v>#DIV/0!</v>
      </c>
    </row>
    <row r="210" spans="1:27" s="52" customFormat="1" ht="15" customHeight="1" x14ac:dyDescent="0.2">
      <c r="A210" s="60"/>
      <c r="B210" s="57">
        <v>2212</v>
      </c>
      <c r="C210" s="60" t="s">
        <v>94</v>
      </c>
      <c r="D210" s="54">
        <v>12853</v>
      </c>
      <c r="E210" s="185">
        <v>14332.6</v>
      </c>
      <c r="F210" s="113">
        <v>0</v>
      </c>
      <c r="G210" s="112">
        <f t="shared" ref="G210:G214" si="331">H210-F210</f>
        <v>25</v>
      </c>
      <c r="H210" s="113">
        <v>25</v>
      </c>
      <c r="I210" s="112">
        <f>J210-H210</f>
        <v>327.3</v>
      </c>
      <c r="J210" s="113">
        <v>352.3</v>
      </c>
      <c r="K210" s="112">
        <f>L210-J210</f>
        <v>1414.1000000000001</v>
      </c>
      <c r="L210" s="113">
        <v>1766.4</v>
      </c>
      <c r="M210" s="112">
        <f t="shared" si="323"/>
        <v>184.19999999999982</v>
      </c>
      <c r="N210" s="113">
        <v>1950.6</v>
      </c>
      <c r="O210" s="112">
        <f>P210-N210</f>
        <v>-1950.6</v>
      </c>
      <c r="P210" s="113">
        <v>0</v>
      </c>
      <c r="Q210" s="112">
        <f t="shared" si="324"/>
        <v>4303.8</v>
      </c>
      <c r="R210" s="113">
        <v>4303.8</v>
      </c>
      <c r="S210" s="112">
        <f t="shared" si="325"/>
        <v>-4303.8</v>
      </c>
      <c r="T210" s="113">
        <v>0</v>
      </c>
      <c r="U210" s="112">
        <f t="shared" si="326"/>
        <v>0</v>
      </c>
      <c r="V210" s="113">
        <v>0</v>
      </c>
      <c r="W210" s="112">
        <f t="shared" si="329"/>
        <v>0</v>
      </c>
      <c r="X210" s="113">
        <v>0</v>
      </c>
      <c r="Y210" s="112">
        <f t="shared" si="330"/>
        <v>0</v>
      </c>
      <c r="Z210" s="113">
        <v>0</v>
      </c>
      <c r="AA210" s="112">
        <f t="shared" si="327"/>
        <v>0</v>
      </c>
    </row>
    <row r="211" spans="1:27" s="52" customFormat="1" ht="15" customHeight="1" x14ac:dyDescent="0.2">
      <c r="A211" s="60"/>
      <c r="B211" s="57">
        <v>2219</v>
      </c>
      <c r="C211" s="60" t="s">
        <v>95</v>
      </c>
      <c r="D211" s="54">
        <v>31779</v>
      </c>
      <c r="E211" s="185">
        <v>31395.200000000001</v>
      </c>
      <c r="F211" s="113">
        <v>733.6</v>
      </c>
      <c r="G211" s="112">
        <f t="shared" si="331"/>
        <v>540.9</v>
      </c>
      <c r="H211" s="113">
        <v>1274.5</v>
      </c>
      <c r="I211" s="112">
        <f>J211-H211</f>
        <v>1176.3000000000002</v>
      </c>
      <c r="J211" s="113">
        <v>2450.8000000000002</v>
      </c>
      <c r="K211" s="112">
        <f>L211-J211</f>
        <v>2074.0999999999995</v>
      </c>
      <c r="L211" s="113">
        <v>4524.8999999999996</v>
      </c>
      <c r="M211" s="112">
        <f t="shared" si="323"/>
        <v>2110.2000000000007</v>
      </c>
      <c r="N211" s="113">
        <v>6635.1</v>
      </c>
      <c r="O211" s="30">
        <v>0</v>
      </c>
      <c r="P211" s="113">
        <v>0</v>
      </c>
      <c r="Q211" s="112">
        <f t="shared" si="324"/>
        <v>10046.1</v>
      </c>
      <c r="R211" s="113">
        <v>10046.1</v>
      </c>
      <c r="S211" s="112">
        <f t="shared" si="325"/>
        <v>-10046.1</v>
      </c>
      <c r="T211" s="113">
        <v>0</v>
      </c>
      <c r="U211" s="112">
        <f t="shared" si="326"/>
        <v>0</v>
      </c>
      <c r="V211" s="113">
        <v>0</v>
      </c>
      <c r="W211" s="112">
        <f t="shared" si="329"/>
        <v>0</v>
      </c>
      <c r="X211" s="113">
        <v>0</v>
      </c>
      <c r="Y211" s="112">
        <f t="shared" si="330"/>
        <v>0</v>
      </c>
      <c r="Z211" s="113">
        <v>0</v>
      </c>
      <c r="AA211" s="112">
        <f t="shared" si="327"/>
        <v>0</v>
      </c>
    </row>
    <row r="212" spans="1:27" s="52" customFormat="1" ht="15" customHeight="1" x14ac:dyDescent="0.2">
      <c r="A212" s="60"/>
      <c r="B212" s="57">
        <v>2221</v>
      </c>
      <c r="C212" s="60" t="s">
        <v>96</v>
      </c>
      <c r="D212" s="54">
        <v>339</v>
      </c>
      <c r="E212" s="185">
        <v>1334.2</v>
      </c>
      <c r="F212" s="113">
        <v>0</v>
      </c>
      <c r="G212" s="112">
        <f t="shared" si="331"/>
        <v>0</v>
      </c>
      <c r="H212" s="113">
        <v>0</v>
      </c>
      <c r="I212" s="30">
        <v>0</v>
      </c>
      <c r="J212" s="113">
        <v>0</v>
      </c>
      <c r="K212" s="30">
        <v>0</v>
      </c>
      <c r="L212" s="113">
        <v>0</v>
      </c>
      <c r="M212" s="112">
        <f t="shared" si="323"/>
        <v>0</v>
      </c>
      <c r="N212" s="113">
        <v>0</v>
      </c>
      <c r="O212" s="30">
        <v>0</v>
      </c>
      <c r="P212" s="113">
        <v>0</v>
      </c>
      <c r="Q212" s="112">
        <f t="shared" si="324"/>
        <v>0</v>
      </c>
      <c r="R212" s="113">
        <v>0</v>
      </c>
      <c r="S212" s="112">
        <f t="shared" si="325"/>
        <v>0</v>
      </c>
      <c r="T212" s="113">
        <v>0</v>
      </c>
      <c r="U212" s="112">
        <f t="shared" si="326"/>
        <v>0</v>
      </c>
      <c r="V212" s="113">
        <v>0</v>
      </c>
      <c r="W212" s="112">
        <f t="shared" si="329"/>
        <v>0</v>
      </c>
      <c r="X212" s="113">
        <v>0</v>
      </c>
      <c r="Y212" s="112">
        <f t="shared" si="330"/>
        <v>0</v>
      </c>
      <c r="Z212" s="113">
        <v>0</v>
      </c>
      <c r="AA212" s="112">
        <f t="shared" si="327"/>
        <v>0</v>
      </c>
    </row>
    <row r="213" spans="1:27" s="52" customFormat="1" ht="15" customHeight="1" x14ac:dyDescent="0.2">
      <c r="A213" s="60"/>
      <c r="B213" s="57">
        <v>2310</v>
      </c>
      <c r="C213" s="60" t="s">
        <v>193</v>
      </c>
      <c r="D213" s="54">
        <v>10</v>
      </c>
      <c r="E213" s="185">
        <v>10</v>
      </c>
      <c r="F213" s="113">
        <v>0</v>
      </c>
      <c r="G213" s="112">
        <f t="shared" si="331"/>
        <v>0</v>
      </c>
      <c r="H213" s="113">
        <v>0</v>
      </c>
      <c r="I213" s="112">
        <f t="shared" ref="I213:I214" si="332">J213-H213</f>
        <v>0</v>
      </c>
      <c r="J213" s="113">
        <v>0</v>
      </c>
      <c r="K213" s="112">
        <f t="shared" ref="K213:K214" si="333">L213-J213</f>
        <v>0</v>
      </c>
      <c r="L213" s="113">
        <v>0</v>
      </c>
      <c r="M213" s="112">
        <f t="shared" si="323"/>
        <v>0</v>
      </c>
      <c r="N213" s="113">
        <v>0</v>
      </c>
      <c r="O213" s="112">
        <f t="shared" ref="O213:O214" si="334">P213-N213</f>
        <v>0</v>
      </c>
      <c r="P213" s="113">
        <v>0</v>
      </c>
      <c r="Q213" s="112">
        <f t="shared" si="324"/>
        <v>0</v>
      </c>
      <c r="R213" s="113">
        <v>0</v>
      </c>
      <c r="S213" s="112">
        <f t="shared" si="325"/>
        <v>0</v>
      </c>
      <c r="T213" s="113">
        <v>0</v>
      </c>
      <c r="U213" s="112">
        <f t="shared" si="326"/>
        <v>0</v>
      </c>
      <c r="V213" s="113">
        <v>0</v>
      </c>
      <c r="W213" s="112">
        <f t="shared" si="329"/>
        <v>0</v>
      </c>
      <c r="X213" s="113">
        <v>0</v>
      </c>
      <c r="Y213" s="112">
        <f t="shared" si="330"/>
        <v>0</v>
      </c>
      <c r="Z213" s="113">
        <v>0</v>
      </c>
      <c r="AA213" s="112">
        <f t="shared" si="327"/>
        <v>0</v>
      </c>
    </row>
    <row r="214" spans="1:27" s="52" customFormat="1" ht="15" hidden="1" customHeight="1" x14ac:dyDescent="0.2">
      <c r="A214" s="60"/>
      <c r="B214" s="57">
        <v>2321</v>
      </c>
      <c r="C214" s="74" t="s">
        <v>347</v>
      </c>
      <c r="D214" s="54">
        <v>0</v>
      </c>
      <c r="E214" s="185">
        <v>0</v>
      </c>
      <c r="F214" s="113">
        <v>0</v>
      </c>
      <c r="G214" s="112">
        <f t="shared" si="331"/>
        <v>0</v>
      </c>
      <c r="H214" s="113">
        <v>0</v>
      </c>
      <c r="I214" s="120">
        <f t="shared" si="332"/>
        <v>0</v>
      </c>
      <c r="J214" s="113">
        <v>0</v>
      </c>
      <c r="K214" s="120">
        <f t="shared" si="333"/>
        <v>0</v>
      </c>
      <c r="L214" s="113">
        <v>0</v>
      </c>
      <c r="M214" s="120">
        <f t="shared" si="323"/>
        <v>0</v>
      </c>
      <c r="N214" s="113">
        <v>0</v>
      </c>
      <c r="O214" s="120">
        <f t="shared" si="334"/>
        <v>0</v>
      </c>
      <c r="P214" s="113">
        <v>0</v>
      </c>
      <c r="Q214" s="120">
        <f t="shared" si="324"/>
        <v>0</v>
      </c>
      <c r="R214" s="113">
        <v>0</v>
      </c>
      <c r="S214" s="120">
        <f t="shared" si="325"/>
        <v>0</v>
      </c>
      <c r="T214" s="113">
        <v>0</v>
      </c>
      <c r="U214" s="112">
        <f t="shared" si="326"/>
        <v>0</v>
      </c>
      <c r="V214" s="113">
        <v>0</v>
      </c>
      <c r="W214" s="112">
        <f t="shared" si="329"/>
        <v>0</v>
      </c>
      <c r="X214" s="113">
        <v>0</v>
      </c>
      <c r="Y214" s="112">
        <f t="shared" si="330"/>
        <v>0</v>
      </c>
      <c r="Z214" s="113">
        <v>0</v>
      </c>
      <c r="AA214" s="120" t="e">
        <f t="shared" si="327"/>
        <v>#DIV/0!</v>
      </c>
    </row>
    <row r="215" spans="1:27" s="52" customFormat="1" ht="15" customHeight="1" x14ac:dyDescent="0.2">
      <c r="A215" s="60"/>
      <c r="B215" s="57">
        <v>2333</v>
      </c>
      <c r="C215" s="60" t="s">
        <v>327</v>
      </c>
      <c r="D215" s="54">
        <v>200</v>
      </c>
      <c r="E215" s="185">
        <v>356.1</v>
      </c>
      <c r="F215" s="113">
        <v>0</v>
      </c>
      <c r="G215" s="112">
        <f>H215-F215</f>
        <v>0</v>
      </c>
      <c r="H215" s="113">
        <v>0</v>
      </c>
      <c r="I215" s="112">
        <f>J215-H215</f>
        <v>0</v>
      </c>
      <c r="J215" s="113">
        <v>0</v>
      </c>
      <c r="K215" s="112">
        <f>L215-J215</f>
        <v>156.1</v>
      </c>
      <c r="L215" s="113">
        <v>156.1</v>
      </c>
      <c r="M215" s="112">
        <f t="shared" si="323"/>
        <v>0</v>
      </c>
      <c r="N215" s="113">
        <v>156.1</v>
      </c>
      <c r="O215" s="112">
        <f>P215-N215</f>
        <v>-156.1</v>
      </c>
      <c r="P215" s="113">
        <v>0</v>
      </c>
      <c r="Q215" s="112">
        <f t="shared" si="324"/>
        <v>156.1</v>
      </c>
      <c r="R215" s="113">
        <v>156.1</v>
      </c>
      <c r="S215" s="112">
        <f t="shared" si="325"/>
        <v>-156.1</v>
      </c>
      <c r="T215" s="113">
        <v>0</v>
      </c>
      <c r="U215" s="112">
        <f t="shared" si="326"/>
        <v>0</v>
      </c>
      <c r="V215" s="113">
        <v>0</v>
      </c>
      <c r="W215" s="112">
        <f>X215-V215</f>
        <v>0</v>
      </c>
      <c r="X215" s="113">
        <v>0</v>
      </c>
      <c r="Y215" s="112">
        <f>Z215-X215</f>
        <v>0</v>
      </c>
      <c r="Z215" s="113">
        <v>0</v>
      </c>
      <c r="AA215" s="112">
        <f t="shared" si="327"/>
        <v>0</v>
      </c>
    </row>
    <row r="216" spans="1:27" s="52" customFormat="1" ht="15" customHeight="1" x14ac:dyDescent="0.2">
      <c r="A216" s="60"/>
      <c r="B216" s="57">
        <v>3111</v>
      </c>
      <c r="C216" s="60" t="s">
        <v>328</v>
      </c>
      <c r="D216" s="54">
        <v>1606</v>
      </c>
      <c r="E216" s="185">
        <v>1616.5</v>
      </c>
      <c r="F216" s="113">
        <v>0</v>
      </c>
      <c r="G216" s="112">
        <f>H216-F216</f>
        <v>0</v>
      </c>
      <c r="H216" s="113">
        <v>0</v>
      </c>
      <c r="I216" s="112">
        <f t="shared" ref="I216" si="335">J216-H216</f>
        <v>169.3</v>
      </c>
      <c r="J216" s="113">
        <v>169.3</v>
      </c>
      <c r="K216" s="112">
        <f>L216-J216</f>
        <v>0</v>
      </c>
      <c r="L216" s="113">
        <v>169.3</v>
      </c>
      <c r="M216" s="112">
        <f t="shared" si="323"/>
        <v>0</v>
      </c>
      <c r="N216" s="113">
        <v>169.3</v>
      </c>
      <c r="O216" s="112">
        <f>P216-N216</f>
        <v>-169.3</v>
      </c>
      <c r="P216" s="113">
        <v>0</v>
      </c>
      <c r="Q216" s="112">
        <f t="shared" si="324"/>
        <v>176.9</v>
      </c>
      <c r="R216" s="113">
        <v>176.9</v>
      </c>
      <c r="S216" s="112">
        <f t="shared" si="325"/>
        <v>-176.9</v>
      </c>
      <c r="T216" s="113">
        <v>0</v>
      </c>
      <c r="U216" s="112">
        <f t="shared" si="326"/>
        <v>0</v>
      </c>
      <c r="V216" s="113">
        <v>0</v>
      </c>
      <c r="W216" s="112">
        <f t="shared" ref="W216:W221" si="336">X216-V216</f>
        <v>0</v>
      </c>
      <c r="X216" s="113">
        <v>0</v>
      </c>
      <c r="Y216" s="112">
        <f t="shared" ref="Y216:Y221" si="337">Z216-X216</f>
        <v>0</v>
      </c>
      <c r="Z216" s="113">
        <v>0</v>
      </c>
      <c r="AA216" s="112">
        <f t="shared" si="327"/>
        <v>0</v>
      </c>
    </row>
    <row r="217" spans="1:27" s="52" customFormat="1" ht="15" customHeight="1" x14ac:dyDescent="0.2">
      <c r="A217" s="60"/>
      <c r="B217" s="57">
        <v>3113</v>
      </c>
      <c r="C217" s="60" t="s">
        <v>102</v>
      </c>
      <c r="D217" s="54">
        <v>25902</v>
      </c>
      <c r="E217" s="185">
        <v>30420.5</v>
      </c>
      <c r="F217" s="113">
        <v>5054.1000000000004</v>
      </c>
      <c r="G217" s="112">
        <f t="shared" ref="G217:G221" si="338">H217-F217</f>
        <v>1839.2999999999993</v>
      </c>
      <c r="H217" s="113">
        <v>6893.4</v>
      </c>
      <c r="I217" s="112">
        <f>J217-H217</f>
        <v>3232.3999999999996</v>
      </c>
      <c r="J217" s="113">
        <v>10125.799999999999</v>
      </c>
      <c r="K217" s="112">
        <f>L217-J217</f>
        <v>122.20000000000073</v>
      </c>
      <c r="L217" s="113">
        <v>10248</v>
      </c>
      <c r="M217" s="112">
        <f t="shared" si="323"/>
        <v>4772.7000000000007</v>
      </c>
      <c r="N217" s="113">
        <v>15020.7</v>
      </c>
      <c r="O217" s="112">
        <f>P217-N217</f>
        <v>-15020.7</v>
      </c>
      <c r="P217" s="113">
        <v>0</v>
      </c>
      <c r="Q217" s="112">
        <f t="shared" si="324"/>
        <v>20044.599999999999</v>
      </c>
      <c r="R217" s="113">
        <v>20044.599999999999</v>
      </c>
      <c r="S217" s="112">
        <f t="shared" si="325"/>
        <v>-20044.599999999999</v>
      </c>
      <c r="T217" s="113">
        <v>0</v>
      </c>
      <c r="U217" s="112">
        <f t="shared" si="326"/>
        <v>0</v>
      </c>
      <c r="V217" s="113">
        <v>0</v>
      </c>
      <c r="W217" s="112">
        <f t="shared" si="336"/>
        <v>0</v>
      </c>
      <c r="X217" s="113">
        <v>0</v>
      </c>
      <c r="Y217" s="112">
        <f t="shared" si="337"/>
        <v>0</v>
      </c>
      <c r="Z217" s="113">
        <v>0</v>
      </c>
      <c r="AA217" s="112">
        <f t="shared" si="327"/>
        <v>0</v>
      </c>
    </row>
    <row r="218" spans="1:27" s="52" customFormat="1" ht="15" hidden="1" customHeight="1" x14ac:dyDescent="0.2">
      <c r="A218" s="60"/>
      <c r="B218" s="57">
        <v>3231</v>
      </c>
      <c r="C218" s="60" t="s">
        <v>103</v>
      </c>
      <c r="D218" s="54">
        <v>0</v>
      </c>
      <c r="E218" s="185">
        <v>0</v>
      </c>
      <c r="F218" s="113">
        <v>0</v>
      </c>
      <c r="G218" s="112">
        <f t="shared" ref="G218" si="339">H218-F218</f>
        <v>0</v>
      </c>
      <c r="H218" s="113">
        <v>0</v>
      </c>
      <c r="I218" s="112">
        <f>J218-H218</f>
        <v>0</v>
      </c>
      <c r="J218" s="113">
        <v>0</v>
      </c>
      <c r="K218" s="112">
        <f>L218-J218</f>
        <v>0</v>
      </c>
      <c r="L218" s="113">
        <v>0</v>
      </c>
      <c r="M218" s="112">
        <f t="shared" ref="M218" si="340">N218-L218</f>
        <v>0</v>
      </c>
      <c r="N218" s="113">
        <v>0</v>
      </c>
      <c r="O218" s="30">
        <v>0</v>
      </c>
      <c r="P218" s="113">
        <v>0</v>
      </c>
      <c r="Q218" s="112">
        <f t="shared" ref="Q218" si="341">R218-P218</f>
        <v>0</v>
      </c>
      <c r="R218" s="113">
        <v>0</v>
      </c>
      <c r="S218" s="112">
        <f t="shared" ref="S218" si="342">T218-R218</f>
        <v>0</v>
      </c>
      <c r="T218" s="113">
        <v>0</v>
      </c>
      <c r="U218" s="112">
        <f t="shared" ref="U218" si="343">V218-T218</f>
        <v>0</v>
      </c>
      <c r="V218" s="113">
        <v>0</v>
      </c>
      <c r="W218" s="112">
        <f t="shared" ref="W218" si="344">X218-V218</f>
        <v>0</v>
      </c>
      <c r="X218" s="113">
        <v>0</v>
      </c>
      <c r="Y218" s="112">
        <f t="shared" ref="Y218" si="345">Z218-X218</f>
        <v>0</v>
      </c>
      <c r="Z218" s="113">
        <v>0</v>
      </c>
      <c r="AA218" s="112" t="e">
        <f t="shared" ref="AA218" si="346">(Z218/E218)*100</f>
        <v>#DIV/0!</v>
      </c>
    </row>
    <row r="219" spans="1:27" s="52" customFormat="1" ht="15" customHeight="1" x14ac:dyDescent="0.2">
      <c r="A219" s="60"/>
      <c r="B219" s="57">
        <v>3313</v>
      </c>
      <c r="C219" s="60" t="s">
        <v>276</v>
      </c>
      <c r="D219" s="54">
        <v>295</v>
      </c>
      <c r="E219" s="185">
        <v>295</v>
      </c>
      <c r="F219" s="113">
        <v>0</v>
      </c>
      <c r="G219" s="112">
        <f t="shared" si="338"/>
        <v>0</v>
      </c>
      <c r="H219" s="113">
        <v>0</v>
      </c>
      <c r="I219" s="112">
        <f>J219-H219</f>
        <v>0</v>
      </c>
      <c r="J219" s="113">
        <v>0</v>
      </c>
      <c r="K219" s="112">
        <f>L219-J219</f>
        <v>1.6</v>
      </c>
      <c r="L219" s="113">
        <v>1.6</v>
      </c>
      <c r="M219" s="112">
        <f t="shared" si="323"/>
        <v>0.5</v>
      </c>
      <c r="N219" s="113">
        <v>2.1</v>
      </c>
      <c r="O219" s="30">
        <v>0</v>
      </c>
      <c r="P219" s="113">
        <v>0</v>
      </c>
      <c r="Q219" s="112">
        <f t="shared" si="324"/>
        <v>7.6</v>
      </c>
      <c r="R219" s="113">
        <v>7.6</v>
      </c>
      <c r="S219" s="112">
        <f t="shared" si="325"/>
        <v>-7.6</v>
      </c>
      <c r="T219" s="113">
        <v>0</v>
      </c>
      <c r="U219" s="112">
        <f t="shared" si="326"/>
        <v>0</v>
      </c>
      <c r="V219" s="113">
        <v>0</v>
      </c>
      <c r="W219" s="112">
        <f t="shared" si="336"/>
        <v>0</v>
      </c>
      <c r="X219" s="113">
        <v>0</v>
      </c>
      <c r="Y219" s="112">
        <f t="shared" si="337"/>
        <v>0</v>
      </c>
      <c r="Z219" s="113">
        <v>0</v>
      </c>
      <c r="AA219" s="112">
        <f t="shared" si="327"/>
        <v>0</v>
      </c>
    </row>
    <row r="220" spans="1:27" s="52" customFormat="1" ht="15" customHeight="1" x14ac:dyDescent="0.2">
      <c r="A220" s="60"/>
      <c r="B220" s="57">
        <v>3322</v>
      </c>
      <c r="C220" s="60" t="s">
        <v>106</v>
      </c>
      <c r="D220" s="54">
        <v>9300</v>
      </c>
      <c r="E220" s="185">
        <v>3353</v>
      </c>
      <c r="F220" s="113">
        <v>505.9</v>
      </c>
      <c r="G220" s="112">
        <f t="shared" si="338"/>
        <v>127.39999999999998</v>
      </c>
      <c r="H220" s="113">
        <v>633.29999999999995</v>
      </c>
      <c r="I220" s="112">
        <f t="shared" ref="I220:I221" si="347">J220-H220</f>
        <v>163.40000000000009</v>
      </c>
      <c r="J220" s="113">
        <v>796.7</v>
      </c>
      <c r="K220" s="112">
        <f t="shared" ref="K220:K221" si="348">L220-J220</f>
        <v>22.199999999999932</v>
      </c>
      <c r="L220" s="113">
        <v>818.9</v>
      </c>
      <c r="M220" s="112">
        <f t="shared" si="323"/>
        <v>347.6</v>
      </c>
      <c r="N220" s="113">
        <v>1166.5</v>
      </c>
      <c r="O220" s="112">
        <f t="shared" ref="O220:O221" si="349">P220-N220</f>
        <v>-1166.5</v>
      </c>
      <c r="P220" s="113">
        <v>0</v>
      </c>
      <c r="Q220" s="112">
        <f t="shared" si="324"/>
        <v>1166.5</v>
      </c>
      <c r="R220" s="113">
        <v>1166.5</v>
      </c>
      <c r="S220" s="112">
        <f t="shared" si="325"/>
        <v>-1166.5</v>
      </c>
      <c r="T220" s="113">
        <v>0</v>
      </c>
      <c r="U220" s="112">
        <f t="shared" si="326"/>
        <v>0</v>
      </c>
      <c r="V220" s="113">
        <v>0</v>
      </c>
      <c r="W220" s="112">
        <f t="shared" si="336"/>
        <v>0</v>
      </c>
      <c r="X220" s="113">
        <v>0</v>
      </c>
      <c r="Y220" s="112">
        <f t="shared" si="337"/>
        <v>0</v>
      </c>
      <c r="Z220" s="113">
        <v>0</v>
      </c>
      <c r="AA220" s="112">
        <f t="shared" si="327"/>
        <v>0</v>
      </c>
    </row>
    <row r="221" spans="1:27" s="52" customFormat="1" ht="15" customHeight="1" x14ac:dyDescent="0.2">
      <c r="A221" s="79"/>
      <c r="B221" s="78">
        <v>3326</v>
      </c>
      <c r="C221" s="73" t="s">
        <v>107</v>
      </c>
      <c r="D221" s="54">
        <v>0</v>
      </c>
      <c r="E221" s="185">
        <v>138</v>
      </c>
      <c r="F221" s="113">
        <v>0</v>
      </c>
      <c r="G221" s="112">
        <f t="shared" si="338"/>
        <v>0</v>
      </c>
      <c r="H221" s="113">
        <v>0</v>
      </c>
      <c r="I221" s="120">
        <f t="shared" si="347"/>
        <v>0</v>
      </c>
      <c r="J221" s="113">
        <v>0</v>
      </c>
      <c r="K221" s="120">
        <f t="shared" si="348"/>
        <v>0</v>
      </c>
      <c r="L221" s="113">
        <v>0</v>
      </c>
      <c r="M221" s="120">
        <f t="shared" si="323"/>
        <v>24.2</v>
      </c>
      <c r="N221" s="113">
        <v>24.2</v>
      </c>
      <c r="O221" s="120">
        <f t="shared" si="349"/>
        <v>-24.2</v>
      </c>
      <c r="P221" s="113">
        <v>0</v>
      </c>
      <c r="Q221" s="120">
        <f t="shared" si="324"/>
        <v>24.2</v>
      </c>
      <c r="R221" s="113">
        <v>24.2</v>
      </c>
      <c r="S221" s="120">
        <f t="shared" si="325"/>
        <v>-24.2</v>
      </c>
      <c r="T221" s="113">
        <v>0</v>
      </c>
      <c r="U221" s="112">
        <f t="shared" si="326"/>
        <v>0</v>
      </c>
      <c r="V221" s="113">
        <v>0</v>
      </c>
      <c r="W221" s="112">
        <f t="shared" si="336"/>
        <v>0</v>
      </c>
      <c r="X221" s="113">
        <v>0</v>
      </c>
      <c r="Y221" s="112">
        <f t="shared" si="337"/>
        <v>0</v>
      </c>
      <c r="Z221" s="113">
        <v>0</v>
      </c>
      <c r="AA221" s="120">
        <f t="shared" si="327"/>
        <v>0</v>
      </c>
    </row>
    <row r="222" spans="1:27" s="52" customFormat="1" ht="15" hidden="1" customHeight="1" x14ac:dyDescent="0.2">
      <c r="A222" s="79"/>
      <c r="B222" s="78">
        <v>3392</v>
      </c>
      <c r="C222" s="79" t="s">
        <v>257</v>
      </c>
      <c r="D222" s="54">
        <v>0</v>
      </c>
      <c r="E222" s="185">
        <v>0</v>
      </c>
      <c r="F222" s="113">
        <v>0</v>
      </c>
      <c r="G222" s="112">
        <f>H222-F222</f>
        <v>0</v>
      </c>
      <c r="H222" s="113">
        <v>0</v>
      </c>
      <c r="I222" s="112">
        <f>J222-H222</f>
        <v>0</v>
      </c>
      <c r="J222" s="113">
        <v>0</v>
      </c>
      <c r="K222" s="112">
        <f>L222-J222</f>
        <v>0</v>
      </c>
      <c r="L222" s="113">
        <v>0</v>
      </c>
      <c r="M222" s="112">
        <f t="shared" si="323"/>
        <v>0</v>
      </c>
      <c r="N222" s="113">
        <v>0</v>
      </c>
      <c r="O222" s="112">
        <f>P222-N222</f>
        <v>0</v>
      </c>
      <c r="P222" s="113">
        <v>0</v>
      </c>
      <c r="Q222" s="112">
        <f t="shared" si="324"/>
        <v>0</v>
      </c>
      <c r="R222" s="113">
        <v>0</v>
      </c>
      <c r="S222" s="112">
        <f t="shared" si="325"/>
        <v>0</v>
      </c>
      <c r="T222" s="113">
        <v>0</v>
      </c>
      <c r="U222" s="112">
        <f t="shared" si="326"/>
        <v>0</v>
      </c>
      <c r="V222" s="113">
        <v>0</v>
      </c>
      <c r="W222" s="112">
        <f>X222-V222</f>
        <v>0</v>
      </c>
      <c r="X222" s="113">
        <v>0</v>
      </c>
      <c r="Y222" s="112">
        <f>Z222-X222</f>
        <v>0</v>
      </c>
      <c r="Z222" s="113">
        <v>0</v>
      </c>
      <c r="AA222" s="112" t="e">
        <f t="shared" si="327"/>
        <v>#DIV/0!</v>
      </c>
    </row>
    <row r="223" spans="1:27" s="52" customFormat="1" ht="15" customHeight="1" x14ac:dyDescent="0.2">
      <c r="A223" s="79"/>
      <c r="B223" s="78">
        <v>3412</v>
      </c>
      <c r="C223" s="60" t="s">
        <v>108</v>
      </c>
      <c r="D223" s="54">
        <v>4483</v>
      </c>
      <c r="E223" s="185">
        <v>5147.8999999999996</v>
      </c>
      <c r="F223" s="113">
        <v>2.5</v>
      </c>
      <c r="G223" s="112">
        <f t="shared" ref="G223:G231" si="350">H223-F223</f>
        <v>6.6999999999999993</v>
      </c>
      <c r="H223" s="113">
        <v>9.1999999999999993</v>
      </c>
      <c r="I223" s="112">
        <f t="shared" ref="I223:I226" si="351">J223-H223</f>
        <v>0</v>
      </c>
      <c r="J223" s="113">
        <v>9.1999999999999993</v>
      </c>
      <c r="K223" s="112">
        <f t="shared" ref="K223:K226" si="352">L223-J223</f>
        <v>196.3</v>
      </c>
      <c r="L223" s="113">
        <v>205.5</v>
      </c>
      <c r="M223" s="112">
        <f t="shared" si="323"/>
        <v>1935.6999999999998</v>
      </c>
      <c r="N223" s="113">
        <v>2141.1999999999998</v>
      </c>
      <c r="O223" s="112">
        <f t="shared" ref="O223:O225" si="353">P223-N223</f>
        <v>-2141.1999999999998</v>
      </c>
      <c r="P223" s="113">
        <v>0</v>
      </c>
      <c r="Q223" s="112">
        <f t="shared" si="324"/>
        <v>2509.1</v>
      </c>
      <c r="R223" s="113">
        <v>2509.1</v>
      </c>
      <c r="S223" s="112">
        <f t="shared" si="325"/>
        <v>-2509.1</v>
      </c>
      <c r="T223" s="113">
        <v>0</v>
      </c>
      <c r="U223" s="112">
        <f t="shared" si="326"/>
        <v>0</v>
      </c>
      <c r="V223" s="113">
        <v>0</v>
      </c>
      <c r="W223" s="112">
        <f t="shared" ref="W223:W231" si="354">X223-V223</f>
        <v>0</v>
      </c>
      <c r="X223" s="113">
        <v>0</v>
      </c>
      <c r="Y223" s="112">
        <f t="shared" ref="Y223:Y231" si="355">Z223-X223</f>
        <v>0</v>
      </c>
      <c r="Z223" s="113">
        <v>0</v>
      </c>
      <c r="AA223" s="112">
        <f t="shared" si="327"/>
        <v>0</v>
      </c>
    </row>
    <row r="224" spans="1:27" s="52" customFormat="1" ht="15" customHeight="1" x14ac:dyDescent="0.2">
      <c r="A224" s="79"/>
      <c r="B224" s="72">
        <v>3421</v>
      </c>
      <c r="C224" s="74" t="s">
        <v>109</v>
      </c>
      <c r="D224" s="54">
        <v>100</v>
      </c>
      <c r="E224" s="185">
        <v>2312.9</v>
      </c>
      <c r="F224" s="113">
        <v>0</v>
      </c>
      <c r="G224" s="112">
        <f t="shared" si="350"/>
        <v>0</v>
      </c>
      <c r="H224" s="113">
        <v>0</v>
      </c>
      <c r="I224" s="112">
        <f t="shared" si="351"/>
        <v>0</v>
      </c>
      <c r="J224" s="113">
        <v>0</v>
      </c>
      <c r="K224" s="112">
        <f t="shared" si="352"/>
        <v>119.2</v>
      </c>
      <c r="L224" s="113">
        <v>119.2</v>
      </c>
      <c r="M224" s="112">
        <f t="shared" si="323"/>
        <v>14.999999999999986</v>
      </c>
      <c r="N224" s="113">
        <v>134.19999999999999</v>
      </c>
      <c r="O224" s="112">
        <f t="shared" si="353"/>
        <v>-134.19999999999999</v>
      </c>
      <c r="P224" s="113">
        <v>0</v>
      </c>
      <c r="Q224" s="112">
        <f t="shared" si="324"/>
        <v>134.19999999999999</v>
      </c>
      <c r="R224" s="113">
        <v>134.19999999999999</v>
      </c>
      <c r="S224" s="112">
        <f t="shared" si="325"/>
        <v>-134.19999999999999</v>
      </c>
      <c r="T224" s="113">
        <v>0</v>
      </c>
      <c r="U224" s="112">
        <f t="shared" si="326"/>
        <v>0</v>
      </c>
      <c r="V224" s="113">
        <v>0</v>
      </c>
      <c r="W224" s="112">
        <f t="shared" si="354"/>
        <v>0</v>
      </c>
      <c r="X224" s="113">
        <v>0</v>
      </c>
      <c r="Y224" s="112">
        <f t="shared" si="355"/>
        <v>0</v>
      </c>
      <c r="Z224" s="113">
        <v>0</v>
      </c>
      <c r="AA224" s="112">
        <f t="shared" si="327"/>
        <v>0</v>
      </c>
    </row>
    <row r="225" spans="1:27" s="52" customFormat="1" ht="15" hidden="1" customHeight="1" x14ac:dyDescent="0.2">
      <c r="A225" s="79"/>
      <c r="B225" s="78">
        <v>6409</v>
      </c>
      <c r="C225" s="79" t="s">
        <v>200</v>
      </c>
      <c r="D225" s="54">
        <v>0</v>
      </c>
      <c r="E225" s="185">
        <v>0</v>
      </c>
      <c r="F225" s="113">
        <v>0</v>
      </c>
      <c r="G225" s="112">
        <f t="shared" si="350"/>
        <v>0</v>
      </c>
      <c r="H225" s="113">
        <v>0</v>
      </c>
      <c r="I225" s="112">
        <f t="shared" si="351"/>
        <v>0</v>
      </c>
      <c r="J225" s="113">
        <v>0</v>
      </c>
      <c r="K225" s="112">
        <f t="shared" si="352"/>
        <v>0</v>
      </c>
      <c r="L225" s="113">
        <v>0</v>
      </c>
      <c r="M225" s="112">
        <f t="shared" si="323"/>
        <v>0</v>
      </c>
      <c r="N225" s="113">
        <v>0</v>
      </c>
      <c r="O225" s="112">
        <f t="shared" si="353"/>
        <v>0</v>
      </c>
      <c r="P225" s="113">
        <v>0</v>
      </c>
      <c r="Q225" s="112">
        <f t="shared" si="324"/>
        <v>0</v>
      </c>
      <c r="R225" s="113">
        <v>0</v>
      </c>
      <c r="S225" s="112">
        <f t="shared" si="325"/>
        <v>0</v>
      </c>
      <c r="T225" s="113">
        <v>0</v>
      </c>
      <c r="U225" s="112">
        <f t="shared" si="326"/>
        <v>0</v>
      </c>
      <c r="V225" s="113">
        <v>0</v>
      </c>
      <c r="W225" s="112">
        <f t="shared" si="354"/>
        <v>0</v>
      </c>
      <c r="X225" s="113">
        <v>0</v>
      </c>
      <c r="Y225" s="112">
        <f t="shared" si="355"/>
        <v>0</v>
      </c>
      <c r="Z225" s="113">
        <v>0</v>
      </c>
      <c r="AA225" s="112" t="e">
        <f t="shared" si="327"/>
        <v>#DIV/0!</v>
      </c>
    </row>
    <row r="226" spans="1:27" s="52" customFormat="1" ht="15" hidden="1" customHeight="1" x14ac:dyDescent="0.2">
      <c r="A226" s="79"/>
      <c r="B226" s="78">
        <v>5599</v>
      </c>
      <c r="C226" s="79" t="s">
        <v>305</v>
      </c>
      <c r="D226" s="54">
        <v>0</v>
      </c>
      <c r="E226" s="185">
        <v>0</v>
      </c>
      <c r="F226" s="113">
        <v>0</v>
      </c>
      <c r="G226" s="112">
        <f t="shared" si="350"/>
        <v>0</v>
      </c>
      <c r="H226" s="113">
        <v>0</v>
      </c>
      <c r="I226" s="112">
        <f t="shared" si="351"/>
        <v>0</v>
      </c>
      <c r="J226" s="113">
        <v>0</v>
      </c>
      <c r="K226" s="112">
        <f t="shared" si="352"/>
        <v>0</v>
      </c>
      <c r="L226" s="113">
        <v>0</v>
      </c>
      <c r="M226" s="112">
        <f t="shared" si="323"/>
        <v>0</v>
      </c>
      <c r="N226" s="113">
        <v>0</v>
      </c>
      <c r="O226" s="30">
        <v>0</v>
      </c>
      <c r="P226" s="113">
        <v>0</v>
      </c>
      <c r="Q226" s="112">
        <f t="shared" si="324"/>
        <v>0</v>
      </c>
      <c r="R226" s="113">
        <v>0</v>
      </c>
      <c r="S226" s="112">
        <f t="shared" si="325"/>
        <v>0</v>
      </c>
      <c r="T226" s="113">
        <v>0</v>
      </c>
      <c r="U226" s="112">
        <f t="shared" si="326"/>
        <v>0</v>
      </c>
      <c r="V226" s="113">
        <v>0</v>
      </c>
      <c r="W226" s="112">
        <f t="shared" si="354"/>
        <v>0</v>
      </c>
      <c r="X226" s="113">
        <v>0</v>
      </c>
      <c r="Y226" s="112">
        <f t="shared" si="355"/>
        <v>0</v>
      </c>
      <c r="Z226" s="113">
        <v>0</v>
      </c>
      <c r="AA226" s="112" t="e">
        <f t="shared" si="327"/>
        <v>#DIV/0!</v>
      </c>
    </row>
    <row r="227" spans="1:27" ht="15" hidden="1" customHeight="1" x14ac:dyDescent="0.2">
      <c r="A227" s="60"/>
      <c r="B227" s="72">
        <v>3599</v>
      </c>
      <c r="C227" s="73" t="s">
        <v>153</v>
      </c>
      <c r="D227" s="54">
        <v>0</v>
      </c>
      <c r="E227" s="185">
        <v>0</v>
      </c>
      <c r="F227" s="113">
        <v>0</v>
      </c>
      <c r="G227" s="112">
        <f t="shared" si="350"/>
        <v>0</v>
      </c>
      <c r="H227" s="113">
        <v>0</v>
      </c>
      <c r="I227" s="30">
        <v>0</v>
      </c>
      <c r="J227" s="113">
        <v>0</v>
      </c>
      <c r="K227" s="30">
        <v>0</v>
      </c>
      <c r="L227" s="113">
        <v>0</v>
      </c>
      <c r="M227" s="112">
        <f t="shared" si="323"/>
        <v>0</v>
      </c>
      <c r="N227" s="113">
        <v>0</v>
      </c>
      <c r="O227" s="30">
        <v>0</v>
      </c>
      <c r="P227" s="113">
        <v>0</v>
      </c>
      <c r="Q227" s="112">
        <f t="shared" si="324"/>
        <v>0</v>
      </c>
      <c r="R227" s="113">
        <v>0</v>
      </c>
      <c r="S227" s="112">
        <f t="shared" si="325"/>
        <v>0</v>
      </c>
      <c r="T227" s="113">
        <v>0</v>
      </c>
      <c r="U227" s="112">
        <f t="shared" si="326"/>
        <v>0</v>
      </c>
      <c r="V227" s="113">
        <v>0</v>
      </c>
      <c r="W227" s="112">
        <f t="shared" si="354"/>
        <v>0</v>
      </c>
      <c r="X227" s="113">
        <v>0</v>
      </c>
      <c r="Y227" s="112">
        <f t="shared" si="355"/>
        <v>0</v>
      </c>
      <c r="Z227" s="113">
        <v>0</v>
      </c>
      <c r="AA227" s="112" t="e">
        <f t="shared" si="327"/>
        <v>#DIV/0!</v>
      </c>
    </row>
    <row r="228" spans="1:27" ht="15" customHeight="1" x14ac:dyDescent="0.2">
      <c r="A228" s="60"/>
      <c r="B228" s="72">
        <v>3612</v>
      </c>
      <c r="C228" s="73" t="s">
        <v>110</v>
      </c>
      <c r="D228" s="54">
        <v>7105</v>
      </c>
      <c r="E228" s="185">
        <v>5809</v>
      </c>
      <c r="F228" s="113">
        <v>893.9</v>
      </c>
      <c r="G228" s="112">
        <f t="shared" si="350"/>
        <v>137.89999999999998</v>
      </c>
      <c r="H228" s="113">
        <v>1031.8</v>
      </c>
      <c r="I228" s="112">
        <f t="shared" ref="I228:I231" si="356">J228-H228</f>
        <v>365.10000000000014</v>
      </c>
      <c r="J228" s="113">
        <v>1396.9</v>
      </c>
      <c r="K228" s="112">
        <f t="shared" ref="K228:K231" si="357">L228-J228</f>
        <v>143</v>
      </c>
      <c r="L228" s="113">
        <v>1539.9</v>
      </c>
      <c r="M228" s="112">
        <f t="shared" si="323"/>
        <v>559.90000000000009</v>
      </c>
      <c r="N228" s="113">
        <v>2099.8000000000002</v>
      </c>
      <c r="O228" s="112">
        <f t="shared" ref="O228:O230" si="358">P228-N228</f>
        <v>-2099.8000000000002</v>
      </c>
      <c r="P228" s="113">
        <v>0</v>
      </c>
      <c r="Q228" s="112">
        <f t="shared" si="324"/>
        <v>2487.6</v>
      </c>
      <c r="R228" s="113">
        <v>2487.6</v>
      </c>
      <c r="S228" s="112">
        <f t="shared" si="325"/>
        <v>-2487.6</v>
      </c>
      <c r="T228" s="113">
        <v>0</v>
      </c>
      <c r="U228" s="112">
        <f t="shared" si="326"/>
        <v>0</v>
      </c>
      <c r="V228" s="113">
        <v>0</v>
      </c>
      <c r="W228" s="112">
        <f t="shared" si="354"/>
        <v>0</v>
      </c>
      <c r="X228" s="113">
        <v>0</v>
      </c>
      <c r="Y228" s="112">
        <f t="shared" si="355"/>
        <v>0</v>
      </c>
      <c r="Z228" s="113">
        <v>0</v>
      </c>
      <c r="AA228" s="112">
        <f t="shared" si="327"/>
        <v>0</v>
      </c>
    </row>
    <row r="229" spans="1:27" ht="15" customHeight="1" x14ac:dyDescent="0.2">
      <c r="A229" s="60"/>
      <c r="B229" s="72">
        <v>3613</v>
      </c>
      <c r="C229" s="73" t="s">
        <v>194</v>
      </c>
      <c r="D229" s="54">
        <v>12446</v>
      </c>
      <c r="E229" s="185">
        <v>12654.4</v>
      </c>
      <c r="F229" s="113">
        <v>1337</v>
      </c>
      <c r="G229" s="112">
        <f t="shared" si="350"/>
        <v>1130.0999999999999</v>
      </c>
      <c r="H229" s="113">
        <v>2467.1</v>
      </c>
      <c r="I229" s="112">
        <f t="shared" si="356"/>
        <v>737.20000000000027</v>
      </c>
      <c r="J229" s="113">
        <v>3204.3</v>
      </c>
      <c r="K229" s="112">
        <f t="shared" si="357"/>
        <v>524.69999999999982</v>
      </c>
      <c r="L229" s="113">
        <v>3729</v>
      </c>
      <c r="M229" s="112">
        <f t="shared" si="323"/>
        <v>539.30000000000018</v>
      </c>
      <c r="N229" s="113">
        <v>4268.3</v>
      </c>
      <c r="O229" s="112">
        <f t="shared" si="358"/>
        <v>-4268.3</v>
      </c>
      <c r="P229" s="113">
        <v>0</v>
      </c>
      <c r="Q229" s="112">
        <f t="shared" si="324"/>
        <v>5103.6000000000004</v>
      </c>
      <c r="R229" s="113">
        <v>5103.6000000000004</v>
      </c>
      <c r="S229" s="112">
        <f t="shared" si="325"/>
        <v>-5103.6000000000004</v>
      </c>
      <c r="T229" s="113">
        <v>0</v>
      </c>
      <c r="U229" s="112">
        <f t="shared" si="326"/>
        <v>0</v>
      </c>
      <c r="V229" s="113">
        <v>0</v>
      </c>
      <c r="W229" s="112">
        <f t="shared" si="354"/>
        <v>0</v>
      </c>
      <c r="X229" s="113">
        <v>0</v>
      </c>
      <c r="Y229" s="112">
        <f t="shared" si="355"/>
        <v>0</v>
      </c>
      <c r="Z229" s="113">
        <v>0</v>
      </c>
      <c r="AA229" s="112">
        <f t="shared" si="327"/>
        <v>0</v>
      </c>
    </row>
    <row r="230" spans="1:27" ht="15" hidden="1" customHeight="1" x14ac:dyDescent="0.2">
      <c r="A230" s="60"/>
      <c r="B230" s="72">
        <v>2229</v>
      </c>
      <c r="C230" s="73" t="s">
        <v>97</v>
      </c>
      <c r="D230" s="54">
        <v>0</v>
      </c>
      <c r="E230" s="185">
        <v>0</v>
      </c>
      <c r="F230" s="113">
        <v>0</v>
      </c>
      <c r="G230" s="112">
        <f t="shared" si="350"/>
        <v>0</v>
      </c>
      <c r="H230" s="113">
        <v>0</v>
      </c>
      <c r="I230" s="112">
        <f t="shared" si="356"/>
        <v>0</v>
      </c>
      <c r="J230" s="113">
        <v>0</v>
      </c>
      <c r="K230" s="112">
        <f t="shared" si="357"/>
        <v>0</v>
      </c>
      <c r="L230" s="113">
        <v>0</v>
      </c>
      <c r="M230" s="112">
        <f t="shared" si="323"/>
        <v>0</v>
      </c>
      <c r="N230" s="113">
        <v>0</v>
      </c>
      <c r="O230" s="112">
        <f t="shared" si="358"/>
        <v>0</v>
      </c>
      <c r="P230" s="113">
        <v>0</v>
      </c>
      <c r="Q230" s="112">
        <f t="shared" si="324"/>
        <v>0</v>
      </c>
      <c r="R230" s="113">
        <v>0</v>
      </c>
      <c r="S230" s="112">
        <f t="shared" si="325"/>
        <v>0</v>
      </c>
      <c r="T230" s="113">
        <v>0</v>
      </c>
      <c r="U230" s="112">
        <f t="shared" si="326"/>
        <v>0</v>
      </c>
      <c r="V230" s="113">
        <v>0</v>
      </c>
      <c r="W230" s="112">
        <f t="shared" si="354"/>
        <v>0</v>
      </c>
      <c r="X230" s="113">
        <v>0</v>
      </c>
      <c r="Y230" s="112">
        <f t="shared" si="355"/>
        <v>0</v>
      </c>
      <c r="Z230" s="113">
        <v>0</v>
      </c>
      <c r="AA230" s="112" t="e">
        <f t="shared" si="327"/>
        <v>#DIV/0!</v>
      </c>
    </row>
    <row r="231" spans="1:27" ht="15" hidden="1" customHeight="1" x14ac:dyDescent="0.2">
      <c r="A231" s="60"/>
      <c r="B231" s="72">
        <v>2241</v>
      </c>
      <c r="C231" s="73" t="s">
        <v>98</v>
      </c>
      <c r="D231" s="54">
        <v>0</v>
      </c>
      <c r="E231" s="185">
        <v>0</v>
      </c>
      <c r="F231" s="113">
        <v>0</v>
      </c>
      <c r="G231" s="112">
        <f t="shared" si="350"/>
        <v>0</v>
      </c>
      <c r="H231" s="113">
        <v>0</v>
      </c>
      <c r="I231" s="112">
        <f t="shared" si="356"/>
        <v>0</v>
      </c>
      <c r="J231" s="113">
        <v>0</v>
      </c>
      <c r="K231" s="112">
        <f t="shared" si="357"/>
        <v>0</v>
      </c>
      <c r="L231" s="113">
        <v>0</v>
      </c>
      <c r="M231" s="112">
        <f t="shared" si="323"/>
        <v>0</v>
      </c>
      <c r="N231" s="113">
        <v>0</v>
      </c>
      <c r="O231" s="30">
        <v>0</v>
      </c>
      <c r="P231" s="113">
        <v>0</v>
      </c>
      <c r="Q231" s="112">
        <f t="shared" si="324"/>
        <v>0</v>
      </c>
      <c r="R231" s="113">
        <v>0</v>
      </c>
      <c r="S231" s="112">
        <f t="shared" si="325"/>
        <v>0</v>
      </c>
      <c r="T231" s="113">
        <v>0</v>
      </c>
      <c r="U231" s="112">
        <f t="shared" si="326"/>
        <v>0</v>
      </c>
      <c r="V231" s="113">
        <v>0</v>
      </c>
      <c r="W231" s="112">
        <f t="shared" si="354"/>
        <v>0</v>
      </c>
      <c r="X231" s="113">
        <v>0</v>
      </c>
      <c r="Y231" s="112">
        <f t="shared" si="355"/>
        <v>0</v>
      </c>
      <c r="Z231" s="113">
        <v>0</v>
      </c>
      <c r="AA231" s="112" t="e">
        <f t="shared" si="327"/>
        <v>#DIV/0!</v>
      </c>
    </row>
    <row r="232" spans="1:27" ht="15" hidden="1" customHeight="1" x14ac:dyDescent="0.2">
      <c r="A232" s="60"/>
      <c r="B232" s="72">
        <v>2249</v>
      </c>
      <c r="C232" s="73" t="s">
        <v>99</v>
      </c>
      <c r="D232" s="54">
        <v>0</v>
      </c>
      <c r="E232" s="185">
        <v>0</v>
      </c>
      <c r="F232" s="113">
        <v>0</v>
      </c>
      <c r="G232" s="112">
        <f>H232-F232</f>
        <v>0</v>
      </c>
      <c r="H232" s="113">
        <v>0</v>
      </c>
      <c r="I232" s="112">
        <f>J232-H232</f>
        <v>0</v>
      </c>
      <c r="J232" s="113">
        <v>0</v>
      </c>
      <c r="K232" s="112">
        <f>L232-J232</f>
        <v>0</v>
      </c>
      <c r="L232" s="113">
        <v>0</v>
      </c>
      <c r="M232" s="112">
        <f t="shared" si="323"/>
        <v>0</v>
      </c>
      <c r="N232" s="113">
        <v>0</v>
      </c>
      <c r="O232" s="112">
        <f>P232-N232</f>
        <v>0</v>
      </c>
      <c r="P232" s="113">
        <v>0</v>
      </c>
      <c r="Q232" s="112">
        <f t="shared" si="324"/>
        <v>0</v>
      </c>
      <c r="R232" s="113">
        <v>0</v>
      </c>
      <c r="S232" s="112">
        <f t="shared" si="325"/>
        <v>0</v>
      </c>
      <c r="T232" s="113">
        <v>0</v>
      </c>
      <c r="U232" s="112">
        <f t="shared" si="326"/>
        <v>0</v>
      </c>
      <c r="V232" s="113">
        <v>0</v>
      </c>
      <c r="W232" s="112">
        <f>X232-V232</f>
        <v>0</v>
      </c>
      <c r="X232" s="113">
        <v>0</v>
      </c>
      <c r="Y232" s="112">
        <f>Z232-X232</f>
        <v>0</v>
      </c>
      <c r="Z232" s="113">
        <v>0</v>
      </c>
      <c r="AA232" s="112" t="e">
        <f t="shared" si="327"/>
        <v>#DIV/0!</v>
      </c>
    </row>
    <row r="233" spans="1:27" ht="15" hidden="1" customHeight="1" x14ac:dyDescent="0.2">
      <c r="A233" s="60"/>
      <c r="B233" s="72">
        <v>2310</v>
      </c>
      <c r="C233" s="73" t="s">
        <v>100</v>
      </c>
      <c r="D233" s="54">
        <v>0</v>
      </c>
      <c r="E233" s="185">
        <v>0</v>
      </c>
      <c r="F233" s="113">
        <v>0</v>
      </c>
      <c r="G233" s="112">
        <f>H233-F233</f>
        <v>0</v>
      </c>
      <c r="H233" s="113">
        <v>0</v>
      </c>
      <c r="I233" s="112">
        <f t="shared" ref="I233" si="359">J233-H233</f>
        <v>0</v>
      </c>
      <c r="J233" s="113">
        <v>0</v>
      </c>
      <c r="K233" s="112">
        <f>L233-J233</f>
        <v>0</v>
      </c>
      <c r="L233" s="113">
        <v>0</v>
      </c>
      <c r="M233" s="112">
        <f t="shared" si="323"/>
        <v>0</v>
      </c>
      <c r="N233" s="113">
        <v>0</v>
      </c>
      <c r="O233" s="112">
        <f>P233-N233</f>
        <v>0</v>
      </c>
      <c r="P233" s="113">
        <v>0</v>
      </c>
      <c r="Q233" s="112">
        <f t="shared" si="324"/>
        <v>0</v>
      </c>
      <c r="R233" s="113">
        <v>0</v>
      </c>
      <c r="S233" s="112">
        <f t="shared" si="325"/>
        <v>0</v>
      </c>
      <c r="T233" s="113">
        <v>0</v>
      </c>
      <c r="U233" s="112">
        <f t="shared" si="326"/>
        <v>0</v>
      </c>
      <c r="V233" s="113">
        <v>0</v>
      </c>
      <c r="W233" s="112">
        <f t="shared" ref="W233:W238" si="360">X233-V233</f>
        <v>0</v>
      </c>
      <c r="X233" s="113">
        <v>0</v>
      </c>
      <c r="Y233" s="112">
        <f t="shared" ref="Y233:Y238" si="361">Z233-X233</f>
        <v>0</v>
      </c>
      <c r="Z233" s="113">
        <v>0</v>
      </c>
      <c r="AA233" s="112" t="e">
        <f t="shared" si="327"/>
        <v>#DIV/0!</v>
      </c>
    </row>
    <row r="234" spans="1:27" ht="15" hidden="1" customHeight="1" x14ac:dyDescent="0.2">
      <c r="A234" s="60"/>
      <c r="B234" s="72">
        <v>2321</v>
      </c>
      <c r="C234" s="73" t="s">
        <v>256</v>
      </c>
      <c r="D234" s="54">
        <v>0</v>
      </c>
      <c r="E234" s="185">
        <v>0</v>
      </c>
      <c r="F234" s="113">
        <v>0</v>
      </c>
      <c r="G234" s="112">
        <f t="shared" ref="G234:G238" si="362">H234-F234</f>
        <v>0</v>
      </c>
      <c r="H234" s="113">
        <v>0</v>
      </c>
      <c r="I234" s="112">
        <f>J234-H234</f>
        <v>0</v>
      </c>
      <c r="J234" s="113">
        <v>0</v>
      </c>
      <c r="K234" s="112">
        <f>L234-J234</f>
        <v>0</v>
      </c>
      <c r="L234" s="113">
        <v>0</v>
      </c>
      <c r="M234" s="112">
        <f t="shared" si="323"/>
        <v>0</v>
      </c>
      <c r="N234" s="113">
        <v>0</v>
      </c>
      <c r="O234" s="112">
        <f>P234-N234</f>
        <v>0</v>
      </c>
      <c r="P234" s="113">
        <v>0</v>
      </c>
      <c r="Q234" s="112">
        <f t="shared" si="324"/>
        <v>0</v>
      </c>
      <c r="R234" s="113">
        <v>0</v>
      </c>
      <c r="S234" s="112">
        <f t="shared" si="325"/>
        <v>0</v>
      </c>
      <c r="T234" s="113">
        <v>0</v>
      </c>
      <c r="U234" s="112">
        <f t="shared" si="326"/>
        <v>0</v>
      </c>
      <c r="V234" s="113">
        <v>0</v>
      </c>
      <c r="W234" s="112">
        <f t="shared" si="360"/>
        <v>0</v>
      </c>
      <c r="X234" s="113">
        <v>0</v>
      </c>
      <c r="Y234" s="112">
        <f t="shared" si="361"/>
        <v>0</v>
      </c>
      <c r="Z234" s="113">
        <v>0</v>
      </c>
      <c r="AA234" s="112" t="e">
        <f t="shared" si="327"/>
        <v>#DIV/0!</v>
      </c>
    </row>
    <row r="235" spans="1:27" ht="15" hidden="1" customHeight="1" x14ac:dyDescent="0.2">
      <c r="A235" s="60"/>
      <c r="B235" s="72">
        <v>2331</v>
      </c>
      <c r="C235" s="73" t="s">
        <v>101</v>
      </c>
      <c r="D235" s="54">
        <v>0</v>
      </c>
      <c r="E235" s="185">
        <v>0</v>
      </c>
      <c r="F235" s="113">
        <v>0</v>
      </c>
      <c r="G235" s="112">
        <f t="shared" si="362"/>
        <v>0</v>
      </c>
      <c r="H235" s="113">
        <v>0</v>
      </c>
      <c r="I235" s="112">
        <f>J235-H235</f>
        <v>0</v>
      </c>
      <c r="J235" s="113">
        <v>0</v>
      </c>
      <c r="K235" s="112">
        <f>L235-J235</f>
        <v>0</v>
      </c>
      <c r="L235" s="113">
        <v>0</v>
      </c>
      <c r="M235" s="112">
        <f t="shared" si="323"/>
        <v>0</v>
      </c>
      <c r="N235" s="113">
        <v>0</v>
      </c>
      <c r="O235" s="30">
        <v>0</v>
      </c>
      <c r="P235" s="113">
        <v>0</v>
      </c>
      <c r="Q235" s="112">
        <f t="shared" si="324"/>
        <v>0</v>
      </c>
      <c r="R235" s="113">
        <v>0</v>
      </c>
      <c r="S235" s="112">
        <f t="shared" si="325"/>
        <v>0</v>
      </c>
      <c r="T235" s="113">
        <v>0</v>
      </c>
      <c r="U235" s="112">
        <f t="shared" si="326"/>
        <v>0</v>
      </c>
      <c r="V235" s="113">
        <v>0</v>
      </c>
      <c r="W235" s="112">
        <f t="shared" si="360"/>
        <v>0</v>
      </c>
      <c r="X235" s="113">
        <v>0</v>
      </c>
      <c r="Y235" s="112">
        <f t="shared" si="361"/>
        <v>0</v>
      </c>
      <c r="Z235" s="113">
        <v>0</v>
      </c>
      <c r="AA235" s="112" t="e">
        <f t="shared" si="327"/>
        <v>#DIV/0!</v>
      </c>
    </row>
    <row r="236" spans="1:27" ht="15" hidden="1" customHeight="1" x14ac:dyDescent="0.2">
      <c r="A236" s="60"/>
      <c r="B236" s="72">
        <v>3613</v>
      </c>
      <c r="C236" s="73" t="s">
        <v>111</v>
      </c>
      <c r="D236" s="54">
        <v>0</v>
      </c>
      <c r="E236" s="185">
        <v>0</v>
      </c>
      <c r="F236" s="113">
        <v>0</v>
      </c>
      <c r="G236" s="112">
        <f t="shared" si="362"/>
        <v>0</v>
      </c>
      <c r="H236" s="113">
        <v>0</v>
      </c>
      <c r="I236" s="30">
        <v>0</v>
      </c>
      <c r="J236" s="113">
        <v>0</v>
      </c>
      <c r="K236" s="30">
        <v>0</v>
      </c>
      <c r="L236" s="113">
        <v>0</v>
      </c>
      <c r="M236" s="112">
        <f t="shared" si="323"/>
        <v>0</v>
      </c>
      <c r="N236" s="113">
        <v>0</v>
      </c>
      <c r="O236" s="30">
        <v>0</v>
      </c>
      <c r="P236" s="113">
        <v>0</v>
      </c>
      <c r="Q236" s="112">
        <f t="shared" si="324"/>
        <v>0</v>
      </c>
      <c r="R236" s="113">
        <v>0</v>
      </c>
      <c r="S236" s="112">
        <f t="shared" si="325"/>
        <v>0</v>
      </c>
      <c r="T236" s="113">
        <v>0</v>
      </c>
      <c r="U236" s="112">
        <f t="shared" si="326"/>
        <v>0</v>
      </c>
      <c r="V236" s="113">
        <v>0</v>
      </c>
      <c r="W236" s="112">
        <f t="shared" si="360"/>
        <v>0</v>
      </c>
      <c r="X236" s="113">
        <v>0</v>
      </c>
      <c r="Y236" s="112">
        <f t="shared" si="361"/>
        <v>0</v>
      </c>
      <c r="Z236" s="113">
        <v>0</v>
      </c>
      <c r="AA236" s="112" t="e">
        <f t="shared" si="327"/>
        <v>#DIV/0!</v>
      </c>
    </row>
    <row r="237" spans="1:27" ht="15" customHeight="1" x14ac:dyDescent="0.2">
      <c r="A237" s="60"/>
      <c r="B237" s="72">
        <v>3631</v>
      </c>
      <c r="C237" s="73" t="s">
        <v>112</v>
      </c>
      <c r="D237" s="54">
        <v>5618</v>
      </c>
      <c r="E237" s="185">
        <v>10542.7</v>
      </c>
      <c r="F237" s="113">
        <v>0</v>
      </c>
      <c r="G237" s="112">
        <f t="shared" si="362"/>
        <v>18.5</v>
      </c>
      <c r="H237" s="113">
        <v>18.5</v>
      </c>
      <c r="I237" s="112">
        <f t="shared" ref="I237:I238" si="363">J237-H237</f>
        <v>4772.5</v>
      </c>
      <c r="J237" s="113">
        <v>4791</v>
      </c>
      <c r="K237" s="112">
        <f t="shared" ref="K237:K238" si="364">L237-J237</f>
        <v>0</v>
      </c>
      <c r="L237" s="113">
        <v>4791</v>
      </c>
      <c r="M237" s="112">
        <f t="shared" si="323"/>
        <v>234.80000000000018</v>
      </c>
      <c r="N237" s="113">
        <v>5025.8</v>
      </c>
      <c r="O237" s="112">
        <f t="shared" ref="O237:O238" si="365">P237-N237</f>
        <v>-5025.8</v>
      </c>
      <c r="P237" s="113">
        <v>0</v>
      </c>
      <c r="Q237" s="112">
        <f t="shared" si="324"/>
        <v>5326.5</v>
      </c>
      <c r="R237" s="113">
        <v>5326.5</v>
      </c>
      <c r="S237" s="112">
        <f t="shared" si="325"/>
        <v>-5326.5</v>
      </c>
      <c r="T237" s="113">
        <v>0</v>
      </c>
      <c r="U237" s="112">
        <f t="shared" si="326"/>
        <v>0</v>
      </c>
      <c r="V237" s="113">
        <v>0</v>
      </c>
      <c r="W237" s="112">
        <f t="shared" si="360"/>
        <v>0</v>
      </c>
      <c r="X237" s="113">
        <v>0</v>
      </c>
      <c r="Y237" s="112">
        <f t="shared" si="361"/>
        <v>0</v>
      </c>
      <c r="Z237" s="113">
        <v>0</v>
      </c>
      <c r="AA237" s="112">
        <f t="shared" si="327"/>
        <v>0</v>
      </c>
    </row>
    <row r="238" spans="1:27" ht="15" customHeight="1" x14ac:dyDescent="0.2">
      <c r="A238" s="60"/>
      <c r="B238" s="72">
        <v>3632</v>
      </c>
      <c r="C238" s="74" t="s">
        <v>113</v>
      </c>
      <c r="D238" s="54">
        <v>2270</v>
      </c>
      <c r="E238" s="185">
        <v>2889.5</v>
      </c>
      <c r="F238" s="113">
        <v>256.7</v>
      </c>
      <c r="G238" s="112">
        <f t="shared" si="362"/>
        <v>57.300000000000011</v>
      </c>
      <c r="H238" s="113">
        <v>314</v>
      </c>
      <c r="I238" s="120">
        <f t="shared" si="363"/>
        <v>54.300000000000011</v>
      </c>
      <c r="J238" s="113">
        <v>368.3</v>
      </c>
      <c r="K238" s="120">
        <f t="shared" si="364"/>
        <v>83.599999999999966</v>
      </c>
      <c r="L238" s="113">
        <v>451.9</v>
      </c>
      <c r="M238" s="120">
        <f t="shared" si="323"/>
        <v>337.9</v>
      </c>
      <c r="N238" s="113">
        <v>789.8</v>
      </c>
      <c r="O238" s="120">
        <f t="shared" si="365"/>
        <v>-789.8</v>
      </c>
      <c r="P238" s="113">
        <v>0</v>
      </c>
      <c r="Q238" s="120">
        <f t="shared" si="324"/>
        <v>1000.3</v>
      </c>
      <c r="R238" s="113">
        <v>1000.3</v>
      </c>
      <c r="S238" s="120">
        <f t="shared" si="325"/>
        <v>-1000.3</v>
      </c>
      <c r="T238" s="113">
        <v>0</v>
      </c>
      <c r="U238" s="112">
        <f t="shared" si="326"/>
        <v>0</v>
      </c>
      <c r="V238" s="113">
        <v>0</v>
      </c>
      <c r="W238" s="112">
        <f t="shared" si="360"/>
        <v>0</v>
      </c>
      <c r="X238" s="113">
        <v>0</v>
      </c>
      <c r="Y238" s="112">
        <f t="shared" si="361"/>
        <v>0</v>
      </c>
      <c r="Z238" s="113">
        <v>0</v>
      </c>
      <c r="AA238" s="120">
        <f t="shared" si="327"/>
        <v>0</v>
      </c>
    </row>
    <row r="239" spans="1:27" ht="15" hidden="1" customHeight="1" x14ac:dyDescent="0.2">
      <c r="A239" s="60"/>
      <c r="B239" s="72">
        <v>3231</v>
      </c>
      <c r="C239" s="73" t="s">
        <v>103</v>
      </c>
      <c r="D239" s="54">
        <v>0</v>
      </c>
      <c r="E239" s="185">
        <v>0</v>
      </c>
      <c r="F239" s="113">
        <v>0</v>
      </c>
      <c r="G239" s="112">
        <f>H239-F239</f>
        <v>0</v>
      </c>
      <c r="H239" s="113">
        <v>0</v>
      </c>
      <c r="I239" s="112">
        <f t="shared" ref="I239" si="366">J239-H239</f>
        <v>0</v>
      </c>
      <c r="J239" s="113">
        <v>0</v>
      </c>
      <c r="K239" s="112">
        <f>L239-J239</f>
        <v>0</v>
      </c>
      <c r="L239" s="113">
        <v>0</v>
      </c>
      <c r="M239" s="112">
        <f t="shared" si="323"/>
        <v>0</v>
      </c>
      <c r="N239" s="113">
        <v>0</v>
      </c>
      <c r="O239" s="112">
        <f>P239-N239</f>
        <v>0</v>
      </c>
      <c r="P239" s="113">
        <v>0</v>
      </c>
      <c r="Q239" s="112">
        <f t="shared" si="324"/>
        <v>0</v>
      </c>
      <c r="R239" s="113">
        <v>0</v>
      </c>
      <c r="S239" s="112">
        <f t="shared" si="325"/>
        <v>0</v>
      </c>
      <c r="T239" s="113">
        <v>0</v>
      </c>
      <c r="U239" s="112">
        <f t="shared" si="326"/>
        <v>0</v>
      </c>
      <c r="V239" s="113">
        <v>0</v>
      </c>
      <c r="W239" s="112">
        <f t="shared" ref="W239:W244" si="367">X239-V239</f>
        <v>0</v>
      </c>
      <c r="X239" s="113">
        <v>0</v>
      </c>
      <c r="Y239" s="112">
        <f t="shared" ref="Y239:Y244" si="368">Z239-X239</f>
        <v>0</v>
      </c>
      <c r="Z239" s="113">
        <v>0</v>
      </c>
      <c r="AA239" s="112" t="e">
        <f t="shared" si="327"/>
        <v>#DIV/0!</v>
      </c>
    </row>
    <row r="240" spans="1:27" ht="15" customHeight="1" x14ac:dyDescent="0.2">
      <c r="A240" s="60"/>
      <c r="B240" s="72">
        <v>3634</v>
      </c>
      <c r="C240" s="73" t="s">
        <v>195</v>
      </c>
      <c r="D240" s="54">
        <v>0</v>
      </c>
      <c r="E240" s="185">
        <v>61</v>
      </c>
      <c r="F240" s="113">
        <v>0</v>
      </c>
      <c r="G240" s="112">
        <f t="shared" ref="G240:G244" si="369">H240-F240</f>
        <v>60.6</v>
      </c>
      <c r="H240" s="113">
        <v>60.6</v>
      </c>
      <c r="I240" s="112">
        <f>J240-H240</f>
        <v>0</v>
      </c>
      <c r="J240" s="113">
        <v>60.6</v>
      </c>
      <c r="K240" s="112">
        <f>L240-J240</f>
        <v>0</v>
      </c>
      <c r="L240" s="113">
        <v>60.6</v>
      </c>
      <c r="M240" s="112">
        <f t="shared" si="323"/>
        <v>0</v>
      </c>
      <c r="N240" s="113">
        <v>60.6</v>
      </c>
      <c r="O240" s="112">
        <f>P240-N240</f>
        <v>-60.6</v>
      </c>
      <c r="P240" s="113">
        <v>0</v>
      </c>
      <c r="Q240" s="112">
        <f t="shared" si="324"/>
        <v>60.6</v>
      </c>
      <c r="R240" s="113">
        <v>60.6</v>
      </c>
      <c r="S240" s="112">
        <f t="shared" si="325"/>
        <v>-60.6</v>
      </c>
      <c r="T240" s="113">
        <v>0</v>
      </c>
      <c r="U240" s="112">
        <f t="shared" si="326"/>
        <v>0</v>
      </c>
      <c r="V240" s="113">
        <v>0</v>
      </c>
      <c r="W240" s="112">
        <f t="shared" si="367"/>
        <v>0</v>
      </c>
      <c r="X240" s="113">
        <v>0</v>
      </c>
      <c r="Y240" s="112">
        <f t="shared" si="368"/>
        <v>0</v>
      </c>
      <c r="Z240" s="113">
        <v>0</v>
      </c>
      <c r="AA240" s="112">
        <f t="shared" si="327"/>
        <v>0</v>
      </c>
    </row>
    <row r="241" spans="1:27" ht="15" hidden="1" customHeight="1" x14ac:dyDescent="0.2">
      <c r="A241" s="75"/>
      <c r="B241" s="72">
        <v>3314</v>
      </c>
      <c r="C241" s="74" t="s">
        <v>104</v>
      </c>
      <c r="D241" s="54">
        <v>0</v>
      </c>
      <c r="E241" s="185">
        <v>0</v>
      </c>
      <c r="F241" s="113">
        <v>0</v>
      </c>
      <c r="G241" s="112">
        <f t="shared" si="369"/>
        <v>0</v>
      </c>
      <c r="H241" s="113">
        <v>0</v>
      </c>
      <c r="I241" s="112">
        <f>J241-H241</f>
        <v>0</v>
      </c>
      <c r="J241" s="113">
        <v>0</v>
      </c>
      <c r="K241" s="112">
        <f>L241-J241</f>
        <v>0</v>
      </c>
      <c r="L241" s="113">
        <v>0</v>
      </c>
      <c r="M241" s="112">
        <f t="shared" si="323"/>
        <v>0</v>
      </c>
      <c r="N241" s="113">
        <v>0</v>
      </c>
      <c r="O241" s="30">
        <v>0</v>
      </c>
      <c r="P241" s="113">
        <v>0</v>
      </c>
      <c r="Q241" s="112">
        <f t="shared" si="324"/>
        <v>0</v>
      </c>
      <c r="R241" s="113">
        <v>0</v>
      </c>
      <c r="S241" s="112">
        <f t="shared" si="325"/>
        <v>0</v>
      </c>
      <c r="T241" s="113">
        <v>0</v>
      </c>
      <c r="U241" s="112">
        <f t="shared" si="326"/>
        <v>0</v>
      </c>
      <c r="V241" s="113">
        <v>0</v>
      </c>
      <c r="W241" s="112">
        <f t="shared" si="367"/>
        <v>0</v>
      </c>
      <c r="X241" s="113">
        <v>0</v>
      </c>
      <c r="Y241" s="112">
        <f t="shared" si="368"/>
        <v>0</v>
      </c>
      <c r="Z241" s="113">
        <v>0</v>
      </c>
      <c r="AA241" s="112" t="e">
        <f t="shared" si="327"/>
        <v>#DIV/0!</v>
      </c>
    </row>
    <row r="242" spans="1:27" ht="15" hidden="1" customHeight="1" x14ac:dyDescent="0.2">
      <c r="A242" s="60"/>
      <c r="B242" s="72">
        <v>3319</v>
      </c>
      <c r="C242" s="74" t="s">
        <v>105</v>
      </c>
      <c r="D242" s="54">
        <v>0</v>
      </c>
      <c r="E242" s="185">
        <v>0</v>
      </c>
      <c r="F242" s="113">
        <v>0</v>
      </c>
      <c r="G242" s="112">
        <f t="shared" si="369"/>
        <v>0</v>
      </c>
      <c r="H242" s="113">
        <v>0</v>
      </c>
      <c r="I242" s="30">
        <v>0</v>
      </c>
      <c r="J242" s="113">
        <v>0</v>
      </c>
      <c r="K242" s="30">
        <v>0</v>
      </c>
      <c r="L242" s="113">
        <v>0</v>
      </c>
      <c r="M242" s="112">
        <f t="shared" si="323"/>
        <v>0</v>
      </c>
      <c r="N242" s="113">
        <v>0</v>
      </c>
      <c r="O242" s="30">
        <v>0</v>
      </c>
      <c r="P242" s="113">
        <v>0</v>
      </c>
      <c r="Q242" s="112">
        <f t="shared" si="324"/>
        <v>0</v>
      </c>
      <c r="R242" s="113">
        <v>0</v>
      </c>
      <c r="S242" s="112">
        <f t="shared" si="325"/>
        <v>0</v>
      </c>
      <c r="T242" s="113">
        <v>0</v>
      </c>
      <c r="U242" s="112">
        <f t="shared" si="326"/>
        <v>0</v>
      </c>
      <c r="V242" s="113">
        <v>0</v>
      </c>
      <c r="W242" s="112">
        <f t="shared" si="367"/>
        <v>0</v>
      </c>
      <c r="X242" s="113">
        <v>0</v>
      </c>
      <c r="Y242" s="112">
        <f t="shared" si="368"/>
        <v>0</v>
      </c>
      <c r="Z242" s="113">
        <v>0</v>
      </c>
      <c r="AA242" s="112" t="e">
        <f t="shared" si="327"/>
        <v>#DIV/0!</v>
      </c>
    </row>
    <row r="243" spans="1:27" ht="15" customHeight="1" x14ac:dyDescent="0.2">
      <c r="A243" s="60"/>
      <c r="B243" s="72">
        <v>3639</v>
      </c>
      <c r="C243" s="74" t="s">
        <v>196</v>
      </c>
      <c r="D243" s="54">
        <v>794</v>
      </c>
      <c r="E243" s="185">
        <v>854.5</v>
      </c>
      <c r="F243" s="113">
        <v>263.7</v>
      </c>
      <c r="G243" s="112">
        <f t="shared" si="369"/>
        <v>29.100000000000023</v>
      </c>
      <c r="H243" s="113">
        <v>292.8</v>
      </c>
      <c r="I243" s="112">
        <f t="shared" ref="I243:I244" si="370">J243-H243</f>
        <v>47.300000000000011</v>
      </c>
      <c r="J243" s="113">
        <v>340.1</v>
      </c>
      <c r="K243" s="112">
        <f t="shared" ref="K243:K244" si="371">L243-J243</f>
        <v>44.799999999999955</v>
      </c>
      <c r="L243" s="113">
        <v>384.9</v>
      </c>
      <c r="M243" s="112">
        <f t="shared" si="323"/>
        <v>54.300000000000011</v>
      </c>
      <c r="N243" s="113">
        <v>439.2</v>
      </c>
      <c r="O243" s="112">
        <f t="shared" ref="O243:O244" si="372">P243-N243</f>
        <v>-439.2</v>
      </c>
      <c r="P243" s="113">
        <v>0</v>
      </c>
      <c r="Q243" s="112">
        <f t="shared" si="324"/>
        <v>544.79999999999995</v>
      </c>
      <c r="R243" s="113">
        <v>544.79999999999995</v>
      </c>
      <c r="S243" s="112">
        <f t="shared" si="325"/>
        <v>-544.79999999999995</v>
      </c>
      <c r="T243" s="113">
        <v>0</v>
      </c>
      <c r="U243" s="112">
        <f t="shared" si="326"/>
        <v>0</v>
      </c>
      <c r="V243" s="113">
        <v>0</v>
      </c>
      <c r="W243" s="112">
        <f t="shared" si="367"/>
        <v>0</v>
      </c>
      <c r="X243" s="113">
        <v>0</v>
      </c>
      <c r="Y243" s="112">
        <f t="shared" si="368"/>
        <v>0</v>
      </c>
      <c r="Z243" s="113">
        <v>0</v>
      </c>
      <c r="AA243" s="112">
        <f t="shared" si="327"/>
        <v>0</v>
      </c>
    </row>
    <row r="244" spans="1:27" ht="15" customHeight="1" x14ac:dyDescent="0.2">
      <c r="A244" s="60"/>
      <c r="B244" s="72">
        <v>3639</v>
      </c>
      <c r="C244" s="74" t="s">
        <v>197</v>
      </c>
      <c r="D244" s="54">
        <v>5108</v>
      </c>
      <c r="E244" s="185">
        <v>5108</v>
      </c>
      <c r="F244" s="113">
        <v>0</v>
      </c>
      <c r="G244" s="112">
        <f t="shared" si="369"/>
        <v>16.5</v>
      </c>
      <c r="H244" s="113">
        <v>16.5</v>
      </c>
      <c r="I244" s="120">
        <f t="shared" si="370"/>
        <v>0</v>
      </c>
      <c r="J244" s="113">
        <v>16.5</v>
      </c>
      <c r="K244" s="120">
        <f t="shared" si="371"/>
        <v>0</v>
      </c>
      <c r="L244" s="113">
        <v>16.5</v>
      </c>
      <c r="M244" s="120">
        <f t="shared" si="323"/>
        <v>0</v>
      </c>
      <c r="N244" s="113">
        <v>16.5</v>
      </c>
      <c r="O244" s="120">
        <f t="shared" si="372"/>
        <v>-16.5</v>
      </c>
      <c r="P244" s="113">
        <v>0</v>
      </c>
      <c r="Q244" s="120">
        <f t="shared" si="324"/>
        <v>16.5</v>
      </c>
      <c r="R244" s="113">
        <v>16.5</v>
      </c>
      <c r="S244" s="120">
        <f t="shared" si="325"/>
        <v>-16.5</v>
      </c>
      <c r="T244" s="113">
        <v>0</v>
      </c>
      <c r="U244" s="112">
        <f t="shared" si="326"/>
        <v>0</v>
      </c>
      <c r="V244" s="113">
        <v>0</v>
      </c>
      <c r="W244" s="112">
        <f t="shared" si="367"/>
        <v>0</v>
      </c>
      <c r="X244" s="113">
        <v>0</v>
      </c>
      <c r="Y244" s="112">
        <f t="shared" si="368"/>
        <v>0</v>
      </c>
      <c r="Z244" s="113">
        <v>0</v>
      </c>
      <c r="AA244" s="120">
        <f t="shared" si="327"/>
        <v>0</v>
      </c>
    </row>
    <row r="245" spans="1:27" ht="15" customHeight="1" x14ac:dyDescent="0.2">
      <c r="A245" s="60"/>
      <c r="B245" s="72">
        <v>3639</v>
      </c>
      <c r="C245" s="73" t="s">
        <v>198</v>
      </c>
      <c r="D245" s="54">
        <v>8861</v>
      </c>
      <c r="E245" s="185">
        <v>7230.5</v>
      </c>
      <c r="F245" s="113">
        <v>200.1</v>
      </c>
      <c r="G245" s="112">
        <f>H245-F245</f>
        <v>143.70000000000002</v>
      </c>
      <c r="H245" s="113">
        <v>343.8</v>
      </c>
      <c r="I245" s="112">
        <f>J245-H245</f>
        <v>337.7</v>
      </c>
      <c r="J245" s="113">
        <v>681.5</v>
      </c>
      <c r="K245" s="112">
        <f>L245-J245</f>
        <v>10.799999999999955</v>
      </c>
      <c r="L245" s="113">
        <v>692.3</v>
      </c>
      <c r="M245" s="112">
        <f t="shared" si="323"/>
        <v>0</v>
      </c>
      <c r="N245" s="113">
        <v>692.3</v>
      </c>
      <c r="O245" s="112">
        <f>P245-N245</f>
        <v>-692.3</v>
      </c>
      <c r="P245" s="113">
        <v>0</v>
      </c>
      <c r="Q245" s="112">
        <f t="shared" si="324"/>
        <v>831</v>
      </c>
      <c r="R245" s="113">
        <v>831</v>
      </c>
      <c r="S245" s="112">
        <f t="shared" si="325"/>
        <v>-831</v>
      </c>
      <c r="T245" s="113">
        <v>0</v>
      </c>
      <c r="U245" s="112">
        <f t="shared" si="326"/>
        <v>0</v>
      </c>
      <c r="V245" s="113">
        <v>0</v>
      </c>
      <c r="W245" s="112">
        <f>X245-V245</f>
        <v>0</v>
      </c>
      <c r="X245" s="113">
        <v>0</v>
      </c>
      <c r="Y245" s="112">
        <f>Z245-X245</f>
        <v>0</v>
      </c>
      <c r="Z245" s="113">
        <v>0</v>
      </c>
      <c r="AA245" s="112">
        <f t="shared" si="327"/>
        <v>0</v>
      </c>
    </row>
    <row r="246" spans="1:27" ht="15" hidden="1" customHeight="1" x14ac:dyDescent="0.2">
      <c r="A246" s="60"/>
      <c r="B246" s="72">
        <v>3699</v>
      </c>
      <c r="C246" s="74" t="s">
        <v>449</v>
      </c>
      <c r="D246" s="54">
        <v>0</v>
      </c>
      <c r="E246" s="185">
        <v>0</v>
      </c>
      <c r="F246" s="113">
        <v>0</v>
      </c>
      <c r="G246" s="112">
        <f t="shared" ref="G246:G247" si="373">H246-F246</f>
        <v>0</v>
      </c>
      <c r="H246" s="113">
        <v>0</v>
      </c>
      <c r="I246" s="112">
        <f t="shared" ref="I246:I247" si="374">J246-H246</f>
        <v>0</v>
      </c>
      <c r="J246" s="113">
        <v>0</v>
      </c>
      <c r="K246" s="112">
        <f t="shared" ref="K246:K247" si="375">L246-J246</f>
        <v>0</v>
      </c>
      <c r="L246" s="113">
        <v>0</v>
      </c>
      <c r="M246" s="112">
        <f t="shared" ref="M246:M247" si="376">N246-L246</f>
        <v>0</v>
      </c>
      <c r="N246" s="113">
        <v>0</v>
      </c>
      <c r="O246" s="112">
        <f t="shared" ref="O246:O247" si="377">P246-N246</f>
        <v>0</v>
      </c>
      <c r="P246" s="113">
        <v>0</v>
      </c>
      <c r="Q246" s="112">
        <f t="shared" ref="Q246:Q247" si="378">R246-P246</f>
        <v>0</v>
      </c>
      <c r="R246" s="113">
        <v>0</v>
      </c>
      <c r="S246" s="112">
        <f t="shared" ref="S246:S247" si="379">T246-R246</f>
        <v>0</v>
      </c>
      <c r="T246" s="113">
        <v>0</v>
      </c>
      <c r="U246" s="112">
        <f t="shared" ref="U246:U247" si="380">V246-T246</f>
        <v>0</v>
      </c>
      <c r="V246" s="113">
        <v>0</v>
      </c>
      <c r="W246" s="112">
        <f t="shared" ref="W246:W247" si="381">X246-V246</f>
        <v>0</v>
      </c>
      <c r="X246" s="113">
        <v>0</v>
      </c>
      <c r="Y246" s="112">
        <f t="shared" ref="Y246:Y247" si="382">Z246-X246</f>
        <v>0</v>
      </c>
      <c r="Z246" s="113">
        <v>0</v>
      </c>
      <c r="AA246" s="112" t="e">
        <f t="shared" ref="AA246:AA247" si="383">(Z246/E246)*100</f>
        <v>#DIV/0!</v>
      </c>
    </row>
    <row r="247" spans="1:27" ht="15" customHeight="1" x14ac:dyDescent="0.2">
      <c r="A247" s="60"/>
      <c r="B247" s="72">
        <v>3722</v>
      </c>
      <c r="C247" s="74" t="s">
        <v>465</v>
      </c>
      <c r="D247" s="54">
        <v>847</v>
      </c>
      <c r="E247" s="185">
        <v>1047.8</v>
      </c>
      <c r="F247" s="113">
        <v>69.099999999999994</v>
      </c>
      <c r="G247" s="112">
        <f t="shared" si="373"/>
        <v>32.5</v>
      </c>
      <c r="H247" s="113">
        <v>101.6</v>
      </c>
      <c r="I247" s="112">
        <f t="shared" si="374"/>
        <v>35.599999999999994</v>
      </c>
      <c r="J247" s="113">
        <v>137.19999999999999</v>
      </c>
      <c r="K247" s="112">
        <f t="shared" si="375"/>
        <v>35.600000000000023</v>
      </c>
      <c r="L247" s="113">
        <v>172.8</v>
      </c>
      <c r="M247" s="112">
        <f t="shared" si="376"/>
        <v>35.599999999999994</v>
      </c>
      <c r="N247" s="113">
        <v>208.4</v>
      </c>
      <c r="O247" s="112">
        <f t="shared" si="377"/>
        <v>-208.4</v>
      </c>
      <c r="P247" s="113">
        <v>0</v>
      </c>
      <c r="Q247" s="112">
        <f t="shared" si="378"/>
        <v>279.60000000000002</v>
      </c>
      <c r="R247" s="113">
        <v>279.60000000000002</v>
      </c>
      <c r="S247" s="112">
        <f t="shared" si="379"/>
        <v>-279.60000000000002</v>
      </c>
      <c r="T247" s="113">
        <v>0</v>
      </c>
      <c r="U247" s="112">
        <f t="shared" si="380"/>
        <v>0</v>
      </c>
      <c r="V247" s="113">
        <v>0</v>
      </c>
      <c r="W247" s="112">
        <f t="shared" si="381"/>
        <v>0</v>
      </c>
      <c r="X247" s="113">
        <v>0</v>
      </c>
      <c r="Y247" s="112">
        <f t="shared" si="382"/>
        <v>0</v>
      </c>
      <c r="Z247" s="113">
        <v>0</v>
      </c>
      <c r="AA247" s="112">
        <f t="shared" si="383"/>
        <v>0</v>
      </c>
    </row>
    <row r="248" spans="1:27" ht="15" customHeight="1" x14ac:dyDescent="0.2">
      <c r="A248" s="60"/>
      <c r="B248" s="72">
        <v>3729</v>
      </c>
      <c r="C248" s="74" t="s">
        <v>199</v>
      </c>
      <c r="D248" s="54">
        <v>1</v>
      </c>
      <c r="E248" s="185">
        <v>1</v>
      </c>
      <c r="F248" s="113">
        <v>0</v>
      </c>
      <c r="G248" s="112">
        <f t="shared" ref="G248:G257" si="384">H248-F248</f>
        <v>0</v>
      </c>
      <c r="H248" s="113">
        <v>0</v>
      </c>
      <c r="I248" s="112">
        <f t="shared" ref="I248:I251" si="385">J248-H248</f>
        <v>0</v>
      </c>
      <c r="J248" s="113">
        <v>0</v>
      </c>
      <c r="K248" s="112">
        <f t="shared" ref="K248:K251" si="386">L248-J248</f>
        <v>0</v>
      </c>
      <c r="L248" s="113">
        <v>0</v>
      </c>
      <c r="M248" s="112">
        <f t="shared" si="323"/>
        <v>0</v>
      </c>
      <c r="N248" s="113">
        <v>0</v>
      </c>
      <c r="O248" s="112">
        <f t="shared" ref="O248:O251" si="387">P248-N248</f>
        <v>0</v>
      </c>
      <c r="P248" s="113">
        <v>0</v>
      </c>
      <c r="Q248" s="112">
        <f t="shared" si="324"/>
        <v>0</v>
      </c>
      <c r="R248" s="113">
        <v>0</v>
      </c>
      <c r="S248" s="112">
        <f t="shared" si="325"/>
        <v>0</v>
      </c>
      <c r="T248" s="113">
        <v>0</v>
      </c>
      <c r="U248" s="112">
        <f t="shared" si="326"/>
        <v>0</v>
      </c>
      <c r="V248" s="113">
        <v>0</v>
      </c>
      <c r="W248" s="112">
        <f t="shared" ref="W248:W257" si="388">X248-V248</f>
        <v>0</v>
      </c>
      <c r="X248" s="113">
        <v>0</v>
      </c>
      <c r="Y248" s="112">
        <f t="shared" ref="Y248:Y257" si="389">Z248-X248</f>
        <v>0</v>
      </c>
      <c r="Z248" s="113">
        <v>0</v>
      </c>
      <c r="AA248" s="112">
        <f t="shared" si="327"/>
        <v>0</v>
      </c>
    </row>
    <row r="249" spans="1:27" ht="15" hidden="1" customHeight="1" x14ac:dyDescent="0.2">
      <c r="A249" s="60"/>
      <c r="B249" s="72">
        <v>3744</v>
      </c>
      <c r="C249" s="74" t="s">
        <v>120</v>
      </c>
      <c r="D249" s="54">
        <v>0</v>
      </c>
      <c r="E249" s="185">
        <v>0</v>
      </c>
      <c r="F249" s="113">
        <v>0</v>
      </c>
      <c r="G249" s="112">
        <f t="shared" si="384"/>
        <v>0</v>
      </c>
      <c r="H249" s="113">
        <v>0</v>
      </c>
      <c r="I249" s="112">
        <f t="shared" si="385"/>
        <v>0</v>
      </c>
      <c r="J249" s="113">
        <v>0</v>
      </c>
      <c r="K249" s="112">
        <f t="shared" si="386"/>
        <v>0</v>
      </c>
      <c r="L249" s="113">
        <v>0</v>
      </c>
      <c r="M249" s="112">
        <f t="shared" si="323"/>
        <v>0</v>
      </c>
      <c r="N249" s="113">
        <v>0</v>
      </c>
      <c r="O249" s="112">
        <f t="shared" si="387"/>
        <v>0</v>
      </c>
      <c r="P249" s="113">
        <v>0</v>
      </c>
      <c r="Q249" s="112">
        <f t="shared" si="324"/>
        <v>0</v>
      </c>
      <c r="R249" s="113">
        <v>0</v>
      </c>
      <c r="S249" s="112">
        <f t="shared" si="325"/>
        <v>0</v>
      </c>
      <c r="T249" s="113">
        <v>0</v>
      </c>
      <c r="U249" s="112">
        <f t="shared" si="326"/>
        <v>0</v>
      </c>
      <c r="V249" s="113">
        <v>0</v>
      </c>
      <c r="W249" s="112">
        <f t="shared" si="388"/>
        <v>0</v>
      </c>
      <c r="X249" s="113">
        <v>0</v>
      </c>
      <c r="Y249" s="112">
        <f t="shared" si="389"/>
        <v>0</v>
      </c>
      <c r="Z249" s="113">
        <v>0</v>
      </c>
      <c r="AA249" s="112" t="e">
        <f t="shared" si="327"/>
        <v>#DIV/0!</v>
      </c>
    </row>
    <row r="250" spans="1:27" ht="15" customHeight="1" x14ac:dyDescent="0.2">
      <c r="A250" s="60"/>
      <c r="B250" s="72">
        <v>3745</v>
      </c>
      <c r="C250" s="74" t="s">
        <v>121</v>
      </c>
      <c r="D250" s="54">
        <v>3900</v>
      </c>
      <c r="E250" s="185">
        <v>3693</v>
      </c>
      <c r="F250" s="113">
        <v>0</v>
      </c>
      <c r="G250" s="112">
        <f t="shared" si="384"/>
        <v>0</v>
      </c>
      <c r="H250" s="113">
        <v>0</v>
      </c>
      <c r="I250" s="112">
        <f t="shared" si="385"/>
        <v>89.4</v>
      </c>
      <c r="J250" s="113">
        <v>89.4</v>
      </c>
      <c r="K250" s="112">
        <f t="shared" si="386"/>
        <v>560</v>
      </c>
      <c r="L250" s="113">
        <v>649.4</v>
      </c>
      <c r="M250" s="112">
        <f t="shared" si="323"/>
        <v>315.60000000000002</v>
      </c>
      <c r="N250" s="113">
        <v>965</v>
      </c>
      <c r="O250" s="112">
        <f t="shared" si="387"/>
        <v>-965</v>
      </c>
      <c r="P250" s="113">
        <v>0</v>
      </c>
      <c r="Q250" s="112">
        <f t="shared" si="324"/>
        <v>965</v>
      </c>
      <c r="R250" s="113">
        <v>965</v>
      </c>
      <c r="S250" s="112">
        <f t="shared" si="325"/>
        <v>-965</v>
      </c>
      <c r="T250" s="113">
        <v>0</v>
      </c>
      <c r="U250" s="112">
        <f t="shared" si="326"/>
        <v>0</v>
      </c>
      <c r="V250" s="113">
        <v>0</v>
      </c>
      <c r="W250" s="112">
        <f t="shared" si="388"/>
        <v>0</v>
      </c>
      <c r="X250" s="113">
        <v>0</v>
      </c>
      <c r="Y250" s="112">
        <f t="shared" si="389"/>
        <v>0</v>
      </c>
      <c r="Z250" s="113">
        <v>0</v>
      </c>
      <c r="AA250" s="112">
        <f t="shared" si="327"/>
        <v>0</v>
      </c>
    </row>
    <row r="251" spans="1:27" ht="15" customHeight="1" x14ac:dyDescent="0.2">
      <c r="A251" s="60"/>
      <c r="B251" s="72">
        <v>4349</v>
      </c>
      <c r="C251" s="74" t="s">
        <v>298</v>
      </c>
      <c r="D251" s="54">
        <v>1029</v>
      </c>
      <c r="E251" s="185">
        <v>1036</v>
      </c>
      <c r="F251" s="113">
        <v>134.19999999999999</v>
      </c>
      <c r="G251" s="112">
        <f t="shared" si="384"/>
        <v>77.200000000000017</v>
      </c>
      <c r="H251" s="113">
        <v>211.4</v>
      </c>
      <c r="I251" s="112">
        <f t="shared" si="385"/>
        <v>64.700000000000017</v>
      </c>
      <c r="J251" s="113">
        <v>276.10000000000002</v>
      </c>
      <c r="K251" s="112">
        <f t="shared" si="386"/>
        <v>65.199999999999989</v>
      </c>
      <c r="L251" s="113">
        <v>341.3</v>
      </c>
      <c r="M251" s="112">
        <f t="shared" si="323"/>
        <v>129.80000000000001</v>
      </c>
      <c r="N251" s="113">
        <v>471.1</v>
      </c>
      <c r="O251" s="112">
        <f t="shared" si="387"/>
        <v>-471.1</v>
      </c>
      <c r="P251" s="113">
        <v>0</v>
      </c>
      <c r="Q251" s="112">
        <f t="shared" si="324"/>
        <v>611.4</v>
      </c>
      <c r="R251" s="113">
        <v>611.4</v>
      </c>
      <c r="S251" s="112">
        <f t="shared" si="325"/>
        <v>-611.4</v>
      </c>
      <c r="T251" s="113">
        <v>0</v>
      </c>
      <c r="U251" s="112">
        <f t="shared" si="326"/>
        <v>0</v>
      </c>
      <c r="V251" s="113">
        <v>0</v>
      </c>
      <c r="W251" s="112">
        <f t="shared" si="388"/>
        <v>0</v>
      </c>
      <c r="X251" s="113">
        <v>0</v>
      </c>
      <c r="Y251" s="112">
        <f t="shared" si="389"/>
        <v>0</v>
      </c>
      <c r="Z251" s="113">
        <v>0</v>
      </c>
      <c r="AA251" s="112">
        <f t="shared" si="327"/>
        <v>0</v>
      </c>
    </row>
    <row r="252" spans="1:27" ht="15" customHeight="1" x14ac:dyDescent="0.2">
      <c r="A252" s="60"/>
      <c r="B252" s="72">
        <v>4351</v>
      </c>
      <c r="C252" s="73" t="s">
        <v>259</v>
      </c>
      <c r="D252" s="54">
        <v>600</v>
      </c>
      <c r="E252" s="185">
        <v>698.3</v>
      </c>
      <c r="F252" s="113">
        <v>0</v>
      </c>
      <c r="G252" s="112">
        <f t="shared" si="384"/>
        <v>0</v>
      </c>
      <c r="H252" s="113">
        <v>0</v>
      </c>
      <c r="I252" s="30">
        <v>0</v>
      </c>
      <c r="J252" s="113">
        <v>98.3</v>
      </c>
      <c r="K252" s="30">
        <v>0</v>
      </c>
      <c r="L252" s="113">
        <v>98.3</v>
      </c>
      <c r="M252" s="112">
        <f t="shared" si="323"/>
        <v>35.000000000000014</v>
      </c>
      <c r="N252" s="113">
        <v>133.30000000000001</v>
      </c>
      <c r="O252" s="30">
        <v>0</v>
      </c>
      <c r="P252" s="113">
        <v>0</v>
      </c>
      <c r="Q252" s="112">
        <f t="shared" si="324"/>
        <v>133.30000000000001</v>
      </c>
      <c r="R252" s="113">
        <v>133.30000000000001</v>
      </c>
      <c r="S252" s="112">
        <f t="shared" si="325"/>
        <v>-133.30000000000001</v>
      </c>
      <c r="T252" s="113">
        <v>0</v>
      </c>
      <c r="U252" s="112">
        <f t="shared" si="326"/>
        <v>0</v>
      </c>
      <c r="V252" s="113">
        <v>0</v>
      </c>
      <c r="W252" s="112">
        <f t="shared" si="388"/>
        <v>0</v>
      </c>
      <c r="X252" s="113">
        <v>0</v>
      </c>
      <c r="Y252" s="112">
        <f t="shared" si="389"/>
        <v>0</v>
      </c>
      <c r="Z252" s="113">
        <v>0</v>
      </c>
      <c r="AA252" s="112">
        <f t="shared" si="327"/>
        <v>0</v>
      </c>
    </row>
    <row r="253" spans="1:27" ht="15" hidden="1" customHeight="1" x14ac:dyDescent="0.2">
      <c r="A253" s="60"/>
      <c r="B253" s="72">
        <v>3639</v>
      </c>
      <c r="C253" s="73" t="s">
        <v>115</v>
      </c>
      <c r="D253" s="54">
        <v>0</v>
      </c>
      <c r="E253" s="185">
        <v>0</v>
      </c>
      <c r="F253" s="113">
        <v>0</v>
      </c>
      <c r="G253" s="112">
        <f t="shared" si="384"/>
        <v>0</v>
      </c>
      <c r="H253" s="113">
        <v>0</v>
      </c>
      <c r="I253" s="112">
        <f t="shared" ref="I253:I257" si="390">J253-H253</f>
        <v>0</v>
      </c>
      <c r="J253" s="113">
        <v>0</v>
      </c>
      <c r="K253" s="112">
        <f t="shared" ref="K253:K257" si="391">L253-J253</f>
        <v>0</v>
      </c>
      <c r="L253" s="113">
        <v>0</v>
      </c>
      <c r="M253" s="112">
        <f t="shared" si="323"/>
        <v>0</v>
      </c>
      <c r="N253" s="113">
        <v>0</v>
      </c>
      <c r="O253" s="112">
        <f t="shared" ref="O253:O256" si="392">P253-N253</f>
        <v>0</v>
      </c>
      <c r="P253" s="113">
        <v>0</v>
      </c>
      <c r="Q253" s="112">
        <f t="shared" si="324"/>
        <v>0</v>
      </c>
      <c r="R253" s="113">
        <v>0</v>
      </c>
      <c r="S253" s="112">
        <f t="shared" si="325"/>
        <v>0</v>
      </c>
      <c r="T253" s="113">
        <v>0</v>
      </c>
      <c r="U253" s="112">
        <f t="shared" si="326"/>
        <v>0</v>
      </c>
      <c r="V253" s="113">
        <v>0</v>
      </c>
      <c r="W253" s="112">
        <f t="shared" si="388"/>
        <v>0</v>
      </c>
      <c r="X253" s="113">
        <v>0</v>
      </c>
      <c r="Y253" s="112">
        <f t="shared" si="389"/>
        <v>0</v>
      </c>
      <c r="Z253" s="113">
        <v>0</v>
      </c>
      <c r="AA253" s="112" t="e">
        <f t="shared" si="327"/>
        <v>#DIV/0!</v>
      </c>
    </row>
    <row r="254" spans="1:27" ht="15" hidden="1" customHeight="1" x14ac:dyDescent="0.2">
      <c r="A254" s="60"/>
      <c r="B254" s="72">
        <v>3725</v>
      </c>
      <c r="C254" s="73" t="s">
        <v>258</v>
      </c>
      <c r="D254" s="54">
        <v>0</v>
      </c>
      <c r="E254" s="185">
        <v>0</v>
      </c>
      <c r="F254" s="113">
        <v>0</v>
      </c>
      <c r="G254" s="112">
        <f t="shared" si="384"/>
        <v>0</v>
      </c>
      <c r="H254" s="113">
        <v>0</v>
      </c>
      <c r="I254" s="112">
        <f t="shared" si="390"/>
        <v>0</v>
      </c>
      <c r="J254" s="113">
        <v>0</v>
      </c>
      <c r="K254" s="112">
        <f t="shared" si="391"/>
        <v>0</v>
      </c>
      <c r="L254" s="113">
        <v>0</v>
      </c>
      <c r="M254" s="112">
        <f t="shared" si="323"/>
        <v>0</v>
      </c>
      <c r="N254" s="113">
        <v>0</v>
      </c>
      <c r="O254" s="112">
        <f t="shared" si="392"/>
        <v>0</v>
      </c>
      <c r="P254" s="113">
        <v>0</v>
      </c>
      <c r="Q254" s="112">
        <f t="shared" si="324"/>
        <v>0</v>
      </c>
      <c r="R254" s="113">
        <v>0</v>
      </c>
      <c r="S254" s="112">
        <f t="shared" si="325"/>
        <v>0</v>
      </c>
      <c r="T254" s="113">
        <v>0</v>
      </c>
      <c r="U254" s="112">
        <f t="shared" si="326"/>
        <v>0</v>
      </c>
      <c r="V254" s="113">
        <v>0</v>
      </c>
      <c r="W254" s="112">
        <f t="shared" si="388"/>
        <v>0</v>
      </c>
      <c r="X254" s="113">
        <v>0</v>
      </c>
      <c r="Y254" s="112">
        <f t="shared" si="389"/>
        <v>0</v>
      </c>
      <c r="Z254" s="113">
        <v>0</v>
      </c>
      <c r="AA254" s="112" t="e">
        <f t="shared" si="327"/>
        <v>#DIV/0!</v>
      </c>
    </row>
    <row r="255" spans="1:27" ht="15" customHeight="1" x14ac:dyDescent="0.2">
      <c r="A255" s="60"/>
      <c r="B255" s="72">
        <v>4357</v>
      </c>
      <c r="C255" s="73" t="s">
        <v>122</v>
      </c>
      <c r="D255" s="54">
        <v>500</v>
      </c>
      <c r="E255" s="185">
        <v>1656.6</v>
      </c>
      <c r="F255" s="113">
        <v>207.2</v>
      </c>
      <c r="G255" s="112">
        <f t="shared" si="384"/>
        <v>0</v>
      </c>
      <c r="H255" s="113">
        <v>207.2</v>
      </c>
      <c r="I255" s="112">
        <f t="shared" si="390"/>
        <v>59.5</v>
      </c>
      <c r="J255" s="113">
        <v>266.7</v>
      </c>
      <c r="K255" s="112">
        <f t="shared" si="391"/>
        <v>-9.9999999999965894E-2</v>
      </c>
      <c r="L255" s="113">
        <v>266.60000000000002</v>
      </c>
      <c r="M255" s="112">
        <f t="shared" si="323"/>
        <v>66.099999999999966</v>
      </c>
      <c r="N255" s="113">
        <v>332.7</v>
      </c>
      <c r="O255" s="112">
        <f t="shared" si="392"/>
        <v>-332.7</v>
      </c>
      <c r="P255" s="113">
        <v>0</v>
      </c>
      <c r="Q255" s="112">
        <f t="shared" si="324"/>
        <v>337.3</v>
      </c>
      <c r="R255" s="113">
        <v>337.3</v>
      </c>
      <c r="S255" s="112">
        <f t="shared" si="325"/>
        <v>-337.3</v>
      </c>
      <c r="T255" s="113">
        <v>0</v>
      </c>
      <c r="U255" s="112">
        <f t="shared" si="326"/>
        <v>0</v>
      </c>
      <c r="V255" s="113">
        <v>0</v>
      </c>
      <c r="W255" s="112">
        <f t="shared" si="388"/>
        <v>0</v>
      </c>
      <c r="X255" s="113">
        <v>0</v>
      </c>
      <c r="Y255" s="112">
        <f t="shared" si="389"/>
        <v>0</v>
      </c>
      <c r="Z255" s="113">
        <v>0</v>
      </c>
      <c r="AA255" s="112">
        <f t="shared" si="327"/>
        <v>0</v>
      </c>
    </row>
    <row r="256" spans="1:27" ht="15" customHeight="1" x14ac:dyDescent="0.2">
      <c r="A256" s="60"/>
      <c r="B256" s="72">
        <v>4374</v>
      </c>
      <c r="C256" s="73" t="s">
        <v>300</v>
      </c>
      <c r="D256" s="54">
        <v>90</v>
      </c>
      <c r="E256" s="185">
        <v>90</v>
      </c>
      <c r="F256" s="113">
        <v>0</v>
      </c>
      <c r="G256" s="112">
        <f t="shared" si="384"/>
        <v>0</v>
      </c>
      <c r="H256" s="113">
        <v>0</v>
      </c>
      <c r="I256" s="112">
        <f t="shared" si="390"/>
        <v>0</v>
      </c>
      <c r="J256" s="113">
        <v>0</v>
      </c>
      <c r="K256" s="112">
        <f t="shared" si="391"/>
        <v>0</v>
      </c>
      <c r="L256" s="113">
        <v>0</v>
      </c>
      <c r="M256" s="112">
        <f t="shared" si="323"/>
        <v>0</v>
      </c>
      <c r="N256" s="113">
        <v>0</v>
      </c>
      <c r="O256" s="112">
        <f t="shared" si="392"/>
        <v>0</v>
      </c>
      <c r="P256" s="113">
        <v>0</v>
      </c>
      <c r="Q256" s="112">
        <f t="shared" si="324"/>
        <v>0</v>
      </c>
      <c r="R256" s="113">
        <v>0</v>
      </c>
      <c r="S256" s="112">
        <f t="shared" si="325"/>
        <v>0</v>
      </c>
      <c r="T256" s="113">
        <v>0</v>
      </c>
      <c r="U256" s="112">
        <f t="shared" si="326"/>
        <v>0</v>
      </c>
      <c r="V256" s="113">
        <v>0</v>
      </c>
      <c r="W256" s="112">
        <f t="shared" si="388"/>
        <v>0</v>
      </c>
      <c r="X256" s="113">
        <v>0</v>
      </c>
      <c r="Y256" s="112">
        <f t="shared" si="389"/>
        <v>0</v>
      </c>
      <c r="Z256" s="113">
        <v>0</v>
      </c>
      <c r="AA256" s="112">
        <f t="shared" si="327"/>
        <v>0</v>
      </c>
    </row>
    <row r="257" spans="1:27" ht="15" hidden="1" customHeight="1" x14ac:dyDescent="0.2">
      <c r="A257" s="75"/>
      <c r="B257" s="72">
        <v>4374</v>
      </c>
      <c r="C257" s="74" t="s">
        <v>123</v>
      </c>
      <c r="D257" s="54">
        <v>0</v>
      </c>
      <c r="E257" s="185">
        <v>0</v>
      </c>
      <c r="F257" s="113">
        <v>0</v>
      </c>
      <c r="G257" s="112">
        <f t="shared" si="384"/>
        <v>0</v>
      </c>
      <c r="H257" s="113">
        <v>0</v>
      </c>
      <c r="I257" s="112">
        <f t="shared" si="390"/>
        <v>0</v>
      </c>
      <c r="J257" s="113">
        <v>0</v>
      </c>
      <c r="K257" s="112">
        <f t="shared" si="391"/>
        <v>0</v>
      </c>
      <c r="L257" s="113">
        <v>0</v>
      </c>
      <c r="M257" s="112">
        <f t="shared" si="323"/>
        <v>0</v>
      </c>
      <c r="N257" s="113">
        <v>0</v>
      </c>
      <c r="O257" s="30">
        <v>0</v>
      </c>
      <c r="P257" s="113">
        <v>0</v>
      </c>
      <c r="Q257" s="112">
        <f t="shared" si="324"/>
        <v>0</v>
      </c>
      <c r="R257" s="113">
        <v>0</v>
      </c>
      <c r="S257" s="112">
        <f t="shared" si="325"/>
        <v>0</v>
      </c>
      <c r="T257" s="113">
        <v>0</v>
      </c>
      <c r="U257" s="112">
        <f t="shared" si="326"/>
        <v>0</v>
      </c>
      <c r="V257" s="113">
        <v>0</v>
      </c>
      <c r="W257" s="112">
        <f t="shared" si="388"/>
        <v>0</v>
      </c>
      <c r="X257" s="113">
        <v>0</v>
      </c>
      <c r="Y257" s="112">
        <f t="shared" si="389"/>
        <v>0</v>
      </c>
      <c r="Z257" s="113">
        <v>0</v>
      </c>
      <c r="AA257" s="112" t="e">
        <f t="shared" si="327"/>
        <v>#DIV/0!</v>
      </c>
    </row>
    <row r="258" spans="1:27" ht="15" customHeight="1" x14ac:dyDescent="0.2">
      <c r="A258" s="75"/>
      <c r="B258" s="72">
        <v>5269</v>
      </c>
      <c r="C258" s="74" t="s">
        <v>597</v>
      </c>
      <c r="D258" s="54">
        <v>0</v>
      </c>
      <c r="E258" s="185">
        <v>1000</v>
      </c>
      <c r="F258" s="113">
        <v>0</v>
      </c>
      <c r="G258" s="112">
        <f>H258-F258</f>
        <v>0</v>
      </c>
      <c r="H258" s="113">
        <v>0</v>
      </c>
      <c r="I258" s="112">
        <f>J258-H258</f>
        <v>0</v>
      </c>
      <c r="J258" s="113">
        <v>0</v>
      </c>
      <c r="K258" s="112">
        <f>L258-J258</f>
        <v>0</v>
      </c>
      <c r="L258" s="113">
        <v>0</v>
      </c>
      <c r="M258" s="112">
        <f t="shared" ref="M258" si="393">N258-L258</f>
        <v>0</v>
      </c>
      <c r="N258" s="113">
        <v>0</v>
      </c>
      <c r="O258" s="112">
        <f>P258-N258</f>
        <v>0</v>
      </c>
      <c r="P258" s="113">
        <v>0</v>
      </c>
      <c r="Q258" s="112">
        <f t="shared" ref="Q258" si="394">R258-P258</f>
        <v>699.8</v>
      </c>
      <c r="R258" s="113">
        <v>699.8</v>
      </c>
      <c r="S258" s="112">
        <f t="shared" ref="S258" si="395">T258-R258</f>
        <v>-699.8</v>
      </c>
      <c r="T258" s="113">
        <v>0</v>
      </c>
      <c r="U258" s="112">
        <f t="shared" ref="U258" si="396">V258-T258</f>
        <v>0</v>
      </c>
      <c r="V258" s="113">
        <v>0</v>
      </c>
      <c r="W258" s="112">
        <f>X258-V258</f>
        <v>0</v>
      </c>
      <c r="X258" s="113">
        <v>0</v>
      </c>
      <c r="Y258" s="112">
        <f>Z258-X258</f>
        <v>0</v>
      </c>
      <c r="Z258" s="113">
        <v>0</v>
      </c>
      <c r="AA258" s="112">
        <f t="shared" ref="AA258" si="397">(Z258/E258)*100</f>
        <v>0</v>
      </c>
    </row>
    <row r="259" spans="1:27" ht="15" hidden="1" customHeight="1" x14ac:dyDescent="0.2">
      <c r="A259" s="75"/>
      <c r="B259" s="72">
        <v>5311</v>
      </c>
      <c r="C259" s="74" t="s">
        <v>124</v>
      </c>
      <c r="D259" s="54">
        <v>0</v>
      </c>
      <c r="E259" s="185">
        <v>0</v>
      </c>
      <c r="F259" s="113">
        <v>0</v>
      </c>
      <c r="G259" s="112">
        <f>H259-F259</f>
        <v>0</v>
      </c>
      <c r="H259" s="113">
        <v>0</v>
      </c>
      <c r="I259" s="112">
        <f>J259-H259</f>
        <v>0</v>
      </c>
      <c r="J259" s="113">
        <v>0</v>
      </c>
      <c r="K259" s="112">
        <f>L259-J259</f>
        <v>0</v>
      </c>
      <c r="L259" s="113">
        <v>0</v>
      </c>
      <c r="M259" s="112">
        <f t="shared" si="323"/>
        <v>0</v>
      </c>
      <c r="N259" s="113">
        <v>0</v>
      </c>
      <c r="O259" s="112">
        <f>P259-N259</f>
        <v>0</v>
      </c>
      <c r="P259" s="113">
        <v>0</v>
      </c>
      <c r="Q259" s="112">
        <f t="shared" si="324"/>
        <v>0</v>
      </c>
      <c r="R259" s="113">
        <v>0</v>
      </c>
      <c r="S259" s="112">
        <f t="shared" si="325"/>
        <v>0</v>
      </c>
      <c r="T259" s="113">
        <v>0</v>
      </c>
      <c r="U259" s="112">
        <f t="shared" si="326"/>
        <v>0</v>
      </c>
      <c r="V259" s="113">
        <v>0</v>
      </c>
      <c r="W259" s="112">
        <f>X259-V259</f>
        <v>0</v>
      </c>
      <c r="X259" s="113">
        <v>0</v>
      </c>
      <c r="Y259" s="112">
        <f>Z259-X259</f>
        <v>0</v>
      </c>
      <c r="Z259" s="113">
        <v>0</v>
      </c>
      <c r="AA259" s="112" t="e">
        <f t="shared" si="327"/>
        <v>#DIV/0!</v>
      </c>
    </row>
    <row r="260" spans="1:27" ht="15" hidden="1" customHeight="1" x14ac:dyDescent="0.2">
      <c r="A260" s="60"/>
      <c r="B260" s="72">
        <v>4359</v>
      </c>
      <c r="C260" s="74" t="s">
        <v>280</v>
      </c>
      <c r="D260" s="54">
        <v>0</v>
      </c>
      <c r="E260" s="185">
        <v>0</v>
      </c>
      <c r="F260" s="113">
        <v>0</v>
      </c>
      <c r="G260" s="112">
        <f>H260-F260</f>
        <v>0</v>
      </c>
      <c r="H260" s="113">
        <v>0</v>
      </c>
      <c r="I260" s="112">
        <f t="shared" ref="I260" si="398">J260-H260</f>
        <v>0</v>
      </c>
      <c r="J260" s="113">
        <v>0</v>
      </c>
      <c r="K260" s="112">
        <f>L260-J260</f>
        <v>0</v>
      </c>
      <c r="L260" s="113">
        <v>0</v>
      </c>
      <c r="M260" s="112">
        <f t="shared" si="323"/>
        <v>0</v>
      </c>
      <c r="N260" s="113">
        <v>0</v>
      </c>
      <c r="O260" s="112">
        <f>P260-N260</f>
        <v>0</v>
      </c>
      <c r="P260" s="113">
        <v>0</v>
      </c>
      <c r="Q260" s="112">
        <f t="shared" si="324"/>
        <v>0</v>
      </c>
      <c r="R260" s="113">
        <v>0</v>
      </c>
      <c r="S260" s="112">
        <f t="shared" si="325"/>
        <v>0</v>
      </c>
      <c r="T260" s="113">
        <v>0</v>
      </c>
      <c r="U260" s="112">
        <f t="shared" si="326"/>
        <v>0</v>
      </c>
      <c r="V260" s="113">
        <v>0</v>
      </c>
      <c r="W260" s="112">
        <f t="shared" ref="W260:W264" si="399">X260-V260</f>
        <v>0</v>
      </c>
      <c r="X260" s="113">
        <v>0</v>
      </c>
      <c r="Y260" s="112">
        <f t="shared" ref="Y260:Y264" si="400">Z260-X260</f>
        <v>0</v>
      </c>
      <c r="Z260" s="113">
        <v>0</v>
      </c>
      <c r="AA260" s="112" t="e">
        <f t="shared" si="327"/>
        <v>#DIV/0!</v>
      </c>
    </row>
    <row r="261" spans="1:27" ht="15" customHeight="1" x14ac:dyDescent="0.2">
      <c r="A261" s="75"/>
      <c r="B261" s="72">
        <v>5512</v>
      </c>
      <c r="C261" s="74" t="s">
        <v>261</v>
      </c>
      <c r="D261" s="54">
        <v>477</v>
      </c>
      <c r="E261" s="185">
        <v>547</v>
      </c>
      <c r="F261" s="113">
        <v>44.5</v>
      </c>
      <c r="G261" s="112">
        <f t="shared" ref="G261:G264" si="401">H261-F261</f>
        <v>12.700000000000003</v>
      </c>
      <c r="H261" s="113">
        <v>57.2</v>
      </c>
      <c r="I261" s="112">
        <f>J261-H261</f>
        <v>104.60000000000001</v>
      </c>
      <c r="J261" s="113">
        <v>161.80000000000001</v>
      </c>
      <c r="K261" s="112">
        <f>L261-J261</f>
        <v>27</v>
      </c>
      <c r="L261" s="113">
        <v>188.8</v>
      </c>
      <c r="M261" s="112">
        <f t="shared" si="323"/>
        <v>26.199999999999989</v>
      </c>
      <c r="N261" s="113">
        <v>215</v>
      </c>
      <c r="O261" s="112">
        <f>P261-N261</f>
        <v>-215</v>
      </c>
      <c r="P261" s="113">
        <v>0</v>
      </c>
      <c r="Q261" s="112">
        <f t="shared" si="324"/>
        <v>232.4</v>
      </c>
      <c r="R261" s="113">
        <v>232.4</v>
      </c>
      <c r="S261" s="112">
        <f t="shared" si="325"/>
        <v>-232.4</v>
      </c>
      <c r="T261" s="113">
        <v>0</v>
      </c>
      <c r="U261" s="112">
        <f t="shared" si="326"/>
        <v>0</v>
      </c>
      <c r="V261" s="113">
        <v>0</v>
      </c>
      <c r="W261" s="112">
        <f t="shared" si="399"/>
        <v>0</v>
      </c>
      <c r="X261" s="113">
        <v>0</v>
      </c>
      <c r="Y261" s="112">
        <f t="shared" si="400"/>
        <v>0</v>
      </c>
      <c r="Z261" s="113">
        <v>0</v>
      </c>
      <c r="AA261" s="112">
        <f t="shared" si="327"/>
        <v>0</v>
      </c>
    </row>
    <row r="262" spans="1:27" ht="15" customHeight="1" x14ac:dyDescent="0.2">
      <c r="A262" s="75"/>
      <c r="B262" s="72">
        <v>6171</v>
      </c>
      <c r="C262" s="74" t="s">
        <v>187</v>
      </c>
      <c r="D262" s="54">
        <v>9651</v>
      </c>
      <c r="E262" s="185">
        <v>9728.5</v>
      </c>
      <c r="F262" s="113">
        <v>0</v>
      </c>
      <c r="G262" s="112">
        <f t="shared" si="401"/>
        <v>2061</v>
      </c>
      <c r="H262" s="113">
        <v>2061</v>
      </c>
      <c r="I262" s="30">
        <v>0</v>
      </c>
      <c r="J262" s="113">
        <v>2977.6</v>
      </c>
      <c r="K262" s="30">
        <v>0</v>
      </c>
      <c r="L262" s="113">
        <v>3808.3</v>
      </c>
      <c r="M262" s="112">
        <f t="shared" si="323"/>
        <v>777.69999999999982</v>
      </c>
      <c r="N262" s="113">
        <v>4586</v>
      </c>
      <c r="O262" s="30">
        <v>0</v>
      </c>
      <c r="P262" s="113">
        <v>0</v>
      </c>
      <c r="Q262" s="112">
        <f t="shared" si="324"/>
        <v>6211.7</v>
      </c>
      <c r="R262" s="113">
        <v>6211.7</v>
      </c>
      <c r="S262" s="112">
        <f t="shared" si="325"/>
        <v>-6211.7</v>
      </c>
      <c r="T262" s="113">
        <v>0</v>
      </c>
      <c r="U262" s="112">
        <f t="shared" si="326"/>
        <v>0</v>
      </c>
      <c r="V262" s="113">
        <v>0</v>
      </c>
      <c r="W262" s="112">
        <f t="shared" si="399"/>
        <v>0</v>
      </c>
      <c r="X262" s="113">
        <v>0</v>
      </c>
      <c r="Y262" s="112">
        <f t="shared" si="400"/>
        <v>0</v>
      </c>
      <c r="Z262" s="113">
        <v>0</v>
      </c>
      <c r="AA262" s="112">
        <f t="shared" si="327"/>
        <v>0</v>
      </c>
    </row>
    <row r="263" spans="1:27" ht="15" hidden="1" customHeight="1" x14ac:dyDescent="0.2">
      <c r="A263" s="75"/>
      <c r="B263" s="72">
        <v>6399</v>
      </c>
      <c r="C263" s="74" t="s">
        <v>125</v>
      </c>
      <c r="D263" s="54">
        <v>0</v>
      </c>
      <c r="E263" s="185">
        <v>0</v>
      </c>
      <c r="F263" s="113">
        <v>0</v>
      </c>
      <c r="G263" s="112">
        <f t="shared" si="401"/>
        <v>0</v>
      </c>
      <c r="H263" s="113">
        <v>0</v>
      </c>
      <c r="I263" s="112">
        <f t="shared" ref="I263:I264" si="402">J263-H263</f>
        <v>0</v>
      </c>
      <c r="J263" s="113">
        <v>0</v>
      </c>
      <c r="K263" s="112">
        <f t="shared" ref="K263:K264" si="403">L263-J263</f>
        <v>0</v>
      </c>
      <c r="L263" s="113">
        <v>0</v>
      </c>
      <c r="M263" s="112">
        <f t="shared" si="323"/>
        <v>0</v>
      </c>
      <c r="N263" s="113">
        <v>0</v>
      </c>
      <c r="O263" s="112">
        <f t="shared" ref="O263:O264" si="404">P263-N263</f>
        <v>0</v>
      </c>
      <c r="P263" s="113">
        <v>0</v>
      </c>
      <c r="Q263" s="112">
        <f t="shared" si="324"/>
        <v>0</v>
      </c>
      <c r="R263" s="113">
        <v>0</v>
      </c>
      <c r="S263" s="112">
        <f t="shared" si="325"/>
        <v>0</v>
      </c>
      <c r="T263" s="113">
        <v>0</v>
      </c>
      <c r="U263" s="112">
        <f t="shared" si="326"/>
        <v>0</v>
      </c>
      <c r="V263" s="113">
        <v>0</v>
      </c>
      <c r="W263" s="112">
        <f t="shared" si="399"/>
        <v>0</v>
      </c>
      <c r="X263" s="113">
        <v>0</v>
      </c>
      <c r="Y263" s="112">
        <f t="shared" si="400"/>
        <v>0</v>
      </c>
      <c r="Z263" s="113">
        <v>0</v>
      </c>
      <c r="AA263" s="112" t="e">
        <f t="shared" si="327"/>
        <v>#DIV/0!</v>
      </c>
    </row>
    <row r="264" spans="1:27" ht="15" hidden="1" customHeight="1" x14ac:dyDescent="0.2">
      <c r="A264" s="75"/>
      <c r="B264" s="72">
        <v>6402</v>
      </c>
      <c r="C264" s="74" t="s">
        <v>260</v>
      </c>
      <c r="D264" s="54">
        <v>0</v>
      </c>
      <c r="E264" s="185">
        <v>0</v>
      </c>
      <c r="F264" s="113">
        <v>0</v>
      </c>
      <c r="G264" s="112">
        <f t="shared" si="401"/>
        <v>0</v>
      </c>
      <c r="H264" s="113">
        <v>0</v>
      </c>
      <c r="I264" s="120">
        <f t="shared" si="402"/>
        <v>0</v>
      </c>
      <c r="J264" s="113">
        <v>0</v>
      </c>
      <c r="K264" s="120">
        <f t="shared" si="403"/>
        <v>0</v>
      </c>
      <c r="L264" s="113">
        <v>0</v>
      </c>
      <c r="M264" s="120">
        <f t="shared" si="323"/>
        <v>0</v>
      </c>
      <c r="N264" s="113">
        <v>0</v>
      </c>
      <c r="O264" s="120">
        <f t="shared" si="404"/>
        <v>0</v>
      </c>
      <c r="P264" s="113">
        <v>0</v>
      </c>
      <c r="Q264" s="120">
        <f t="shared" si="324"/>
        <v>0</v>
      </c>
      <c r="R264" s="113">
        <v>0</v>
      </c>
      <c r="S264" s="120">
        <f t="shared" si="325"/>
        <v>0</v>
      </c>
      <c r="T264" s="113">
        <v>0</v>
      </c>
      <c r="U264" s="112">
        <f t="shared" si="326"/>
        <v>0</v>
      </c>
      <c r="V264" s="113">
        <v>0</v>
      </c>
      <c r="W264" s="112">
        <f t="shared" si="399"/>
        <v>0</v>
      </c>
      <c r="X264" s="113">
        <v>0</v>
      </c>
      <c r="Y264" s="112">
        <f t="shared" si="400"/>
        <v>0</v>
      </c>
      <c r="Z264" s="113">
        <v>0</v>
      </c>
      <c r="AA264" s="120" t="e">
        <f t="shared" si="327"/>
        <v>#DIV/0!</v>
      </c>
    </row>
    <row r="265" spans="1:27" ht="15" customHeight="1" thickBot="1" x14ac:dyDescent="0.25">
      <c r="A265" s="75"/>
      <c r="B265" s="72">
        <v>6409</v>
      </c>
      <c r="C265" s="105" t="s">
        <v>315</v>
      </c>
      <c r="D265" s="54">
        <v>500</v>
      </c>
      <c r="E265" s="185">
        <v>99.9</v>
      </c>
      <c r="F265" s="113">
        <v>49.7</v>
      </c>
      <c r="G265" s="120">
        <f>H265-F265</f>
        <v>0</v>
      </c>
      <c r="H265" s="113">
        <v>49.7</v>
      </c>
      <c r="I265" s="120">
        <f>J265-H265</f>
        <v>0</v>
      </c>
      <c r="J265" s="113">
        <v>49.7</v>
      </c>
      <c r="K265" s="120">
        <f>L265-J265</f>
        <v>0</v>
      </c>
      <c r="L265" s="113">
        <v>49.7</v>
      </c>
      <c r="M265" s="120">
        <f t="shared" si="323"/>
        <v>0</v>
      </c>
      <c r="N265" s="113">
        <v>49.7</v>
      </c>
      <c r="O265" s="120">
        <f>P265-N265</f>
        <v>-49.7</v>
      </c>
      <c r="P265" s="113">
        <v>0</v>
      </c>
      <c r="Q265" s="120">
        <f t="shared" si="324"/>
        <v>49.7</v>
      </c>
      <c r="R265" s="113">
        <v>49.7</v>
      </c>
      <c r="S265" s="120">
        <f t="shared" si="325"/>
        <v>-49.7</v>
      </c>
      <c r="T265" s="113">
        <v>0</v>
      </c>
      <c r="U265" s="120">
        <f t="shared" si="326"/>
        <v>0</v>
      </c>
      <c r="V265" s="113">
        <v>0</v>
      </c>
      <c r="W265" s="120">
        <f>X265-V265</f>
        <v>0</v>
      </c>
      <c r="X265" s="113">
        <v>0</v>
      </c>
      <c r="Y265" s="120">
        <f>Z265-X265</f>
        <v>0</v>
      </c>
      <c r="Z265" s="113">
        <v>0</v>
      </c>
      <c r="AA265" s="120">
        <f t="shared" si="327"/>
        <v>0</v>
      </c>
    </row>
    <row r="266" spans="1:27" ht="17.25" thickTop="1" thickBot="1" x14ac:dyDescent="0.3">
      <c r="A266" s="80"/>
      <c r="B266" s="83"/>
      <c r="C266" s="141" t="s">
        <v>353</v>
      </c>
      <c r="D266" s="88">
        <f t="shared" ref="D266:F266" si="405">SUM(D208:D265)</f>
        <v>146729</v>
      </c>
      <c r="E266" s="188">
        <f t="shared" si="405"/>
        <v>155544.59999999998</v>
      </c>
      <c r="F266" s="208">
        <f t="shared" si="405"/>
        <v>9752.2000000000044</v>
      </c>
      <c r="G266" s="88">
        <f t="shared" ref="G266:Z266" si="406">SUM(G208:G265)</f>
        <v>6337.2999999999993</v>
      </c>
      <c r="H266" s="208">
        <f t="shared" si="406"/>
        <v>16089.5</v>
      </c>
      <c r="I266" s="88">
        <f t="shared" si="406"/>
        <v>11743.6</v>
      </c>
      <c r="J266" s="208">
        <f t="shared" si="406"/>
        <v>28847.999999999996</v>
      </c>
      <c r="K266" s="88">
        <f t="shared" si="406"/>
        <v>5601.2000000000007</v>
      </c>
      <c r="L266" s="208">
        <f t="shared" si="406"/>
        <v>35279.9</v>
      </c>
      <c r="M266" s="88">
        <f t="shared" si="406"/>
        <v>12502.300000000003</v>
      </c>
      <c r="N266" s="208">
        <f t="shared" si="406"/>
        <v>47782.200000000004</v>
      </c>
      <c r="O266" s="88">
        <f t="shared" si="406"/>
        <v>-36425.699999999997</v>
      </c>
      <c r="P266" s="208">
        <f t="shared" si="406"/>
        <v>0</v>
      </c>
      <c r="Q266" s="88">
        <f t="shared" si="406"/>
        <v>63488.899999999994</v>
      </c>
      <c r="R266" s="208">
        <f t="shared" si="406"/>
        <v>63488.899999999994</v>
      </c>
      <c r="S266" s="88">
        <f t="shared" si="406"/>
        <v>-63488.899999999994</v>
      </c>
      <c r="T266" s="208">
        <f t="shared" si="406"/>
        <v>0</v>
      </c>
      <c r="U266" s="88">
        <f t="shared" si="406"/>
        <v>0</v>
      </c>
      <c r="V266" s="208">
        <f t="shared" si="406"/>
        <v>0</v>
      </c>
      <c r="W266" s="88">
        <f t="shared" si="406"/>
        <v>0</v>
      </c>
      <c r="X266" s="208">
        <f t="shared" si="406"/>
        <v>0</v>
      </c>
      <c r="Y266" s="88">
        <f t="shared" si="406"/>
        <v>0</v>
      </c>
      <c r="Z266" s="208">
        <f t="shared" si="406"/>
        <v>0</v>
      </c>
      <c r="AA266" s="140">
        <f t="shared" si="327"/>
        <v>0</v>
      </c>
    </row>
    <row r="267" spans="1:27" x14ac:dyDescent="0.2">
      <c r="D267" s="85"/>
      <c r="E267" s="85"/>
    </row>
    <row r="269" spans="1:27" ht="13.5" thickBot="1" x14ac:dyDescent="0.25"/>
    <row r="270" spans="1:27" ht="15.75" x14ac:dyDescent="0.25">
      <c r="A270" s="107" t="s">
        <v>14</v>
      </c>
      <c r="B270" s="108" t="s">
        <v>13</v>
      </c>
      <c r="C270" s="107" t="s">
        <v>12</v>
      </c>
      <c r="D270" s="238" t="s">
        <v>11</v>
      </c>
      <c r="E270" s="238" t="s">
        <v>11</v>
      </c>
      <c r="F270" s="20" t="s">
        <v>0</v>
      </c>
      <c r="G270" s="20" t="s">
        <v>0</v>
      </c>
      <c r="H270" s="20" t="s">
        <v>0</v>
      </c>
      <c r="I270" s="20" t="s">
        <v>0</v>
      </c>
      <c r="J270" s="20" t="s">
        <v>0</v>
      </c>
      <c r="K270" s="20" t="s">
        <v>0</v>
      </c>
      <c r="L270" s="20" t="s">
        <v>0</v>
      </c>
      <c r="M270" s="20" t="s">
        <v>0</v>
      </c>
      <c r="N270" s="20" t="s">
        <v>0</v>
      </c>
      <c r="O270" s="20" t="s">
        <v>0</v>
      </c>
      <c r="P270" s="20" t="s">
        <v>0</v>
      </c>
      <c r="Q270" s="20" t="s">
        <v>0</v>
      </c>
      <c r="R270" s="20" t="s">
        <v>0</v>
      </c>
      <c r="S270" s="20" t="s">
        <v>0</v>
      </c>
      <c r="T270" s="20" t="s">
        <v>0</v>
      </c>
      <c r="U270" s="20" t="s">
        <v>0</v>
      </c>
      <c r="V270" s="20" t="s">
        <v>0</v>
      </c>
      <c r="W270" s="20" t="s">
        <v>0</v>
      </c>
      <c r="X270" s="20" t="s">
        <v>0</v>
      </c>
      <c r="Y270" s="20" t="s">
        <v>0</v>
      </c>
      <c r="Z270" s="20" t="s">
        <v>0</v>
      </c>
      <c r="AA270" s="114" t="s">
        <v>359</v>
      </c>
    </row>
    <row r="271" spans="1:27" ht="16.5" thickBot="1" x14ac:dyDescent="0.3">
      <c r="A271" s="109"/>
      <c r="B271" s="110"/>
      <c r="C271" s="111"/>
      <c r="D271" s="239" t="s">
        <v>10</v>
      </c>
      <c r="E271" s="239" t="s">
        <v>9</v>
      </c>
      <c r="F271" s="225" t="s">
        <v>535</v>
      </c>
      <c r="G271" s="225" t="s">
        <v>536</v>
      </c>
      <c r="H271" s="225" t="s">
        <v>537</v>
      </c>
      <c r="I271" s="225" t="s">
        <v>538</v>
      </c>
      <c r="J271" s="225" t="s">
        <v>539</v>
      </c>
      <c r="K271" s="225" t="s">
        <v>540</v>
      </c>
      <c r="L271" s="225" t="s">
        <v>541</v>
      </c>
      <c r="M271" s="225" t="s">
        <v>542</v>
      </c>
      <c r="N271" s="225" t="s">
        <v>543</v>
      </c>
      <c r="O271" s="225" t="s">
        <v>544</v>
      </c>
      <c r="P271" s="225" t="s">
        <v>545</v>
      </c>
      <c r="Q271" s="225" t="s">
        <v>546</v>
      </c>
      <c r="R271" s="225" t="s">
        <v>547</v>
      </c>
      <c r="S271" s="225" t="s">
        <v>548</v>
      </c>
      <c r="T271" s="225" t="s">
        <v>549</v>
      </c>
      <c r="U271" s="225" t="s">
        <v>550</v>
      </c>
      <c r="V271" s="225" t="s">
        <v>551</v>
      </c>
      <c r="W271" s="225" t="s">
        <v>552</v>
      </c>
      <c r="X271" s="225" t="s">
        <v>553</v>
      </c>
      <c r="Y271" s="225" t="s">
        <v>554</v>
      </c>
      <c r="Z271" s="225" t="s">
        <v>555</v>
      </c>
      <c r="AA271" s="115" t="s">
        <v>360</v>
      </c>
    </row>
    <row r="272" spans="1:27" s="256" customFormat="1" ht="27.75" customHeight="1" thickTop="1" thickBot="1" x14ac:dyDescent="0.3">
      <c r="A272" s="252"/>
      <c r="B272" s="253"/>
      <c r="C272" s="254" t="s">
        <v>201</v>
      </c>
      <c r="D272" s="255">
        <f t="shared" ref="D272:AA272" si="407">SUM(D25,D61,D94,D112,D124,D150,D195,D266)</f>
        <v>600998</v>
      </c>
      <c r="E272" s="255">
        <f t="shared" si="407"/>
        <v>689209.1</v>
      </c>
      <c r="F272" s="255">
        <f t="shared" si="407"/>
        <v>88521.700000000012</v>
      </c>
      <c r="G272" s="255">
        <f t="shared" si="407"/>
        <v>36985.600000000006</v>
      </c>
      <c r="H272" s="255">
        <f t="shared" si="407"/>
        <v>127169</v>
      </c>
      <c r="I272" s="255">
        <f t="shared" si="407"/>
        <v>68945.600000000006</v>
      </c>
      <c r="J272" s="255">
        <f t="shared" si="407"/>
        <v>234183.59999999998</v>
      </c>
      <c r="K272" s="255">
        <f t="shared" si="407"/>
        <v>29616.000000000004</v>
      </c>
      <c r="L272" s="255">
        <f t="shared" si="407"/>
        <v>266877.2</v>
      </c>
      <c r="M272" s="255">
        <f t="shared" si="407"/>
        <v>48772.3</v>
      </c>
      <c r="N272" s="255">
        <f t="shared" si="407"/>
        <v>315691.00000000006</v>
      </c>
      <c r="O272" s="255">
        <f t="shared" si="407"/>
        <v>-198345.8</v>
      </c>
      <c r="P272" s="255">
        <f t="shared" si="407"/>
        <v>0</v>
      </c>
      <c r="Q272" s="255">
        <f t="shared" si="407"/>
        <v>428877.1</v>
      </c>
      <c r="R272" s="255">
        <f t="shared" si="407"/>
        <v>428877.1</v>
      </c>
      <c r="S272" s="255">
        <f t="shared" si="407"/>
        <v>-428877.1</v>
      </c>
      <c r="T272" s="255">
        <f t="shared" si="407"/>
        <v>0</v>
      </c>
      <c r="U272" s="255">
        <f t="shared" si="407"/>
        <v>0</v>
      </c>
      <c r="V272" s="255">
        <f t="shared" si="407"/>
        <v>0</v>
      </c>
      <c r="W272" s="255">
        <f t="shared" si="407"/>
        <v>0</v>
      </c>
      <c r="X272" s="255">
        <f t="shared" si="407"/>
        <v>0</v>
      </c>
      <c r="Y272" s="255">
        <f t="shared" si="407"/>
        <v>0</v>
      </c>
      <c r="Z272" s="255">
        <f t="shared" si="407"/>
        <v>0</v>
      </c>
      <c r="AA272" s="255" t="e">
        <f t="shared" si="407"/>
        <v>#DIV/0!</v>
      </c>
    </row>
  </sheetData>
  <sortState ref="B147:J176">
    <sortCondition ref="B147"/>
  </sortState>
  <mergeCells count="1">
    <mergeCell ref="B129:C129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>
      <selection activeCell="D28" sqref="D28"/>
    </sheetView>
  </sheetViews>
  <sheetFormatPr defaultRowHeight="12.75" x14ac:dyDescent="0.2"/>
  <cols>
    <col min="1" max="1" width="5.7109375" style="293" customWidth="1"/>
    <col min="2" max="2" width="10.42578125" style="293" customWidth="1"/>
    <col min="3" max="3" width="10.140625" style="293" customWidth="1"/>
    <col min="4" max="4" width="101.28515625" style="293" customWidth="1"/>
    <col min="5" max="5" width="11.28515625" style="293" customWidth="1"/>
    <col min="6" max="6" width="11.28515625" style="293" hidden="1" customWidth="1"/>
    <col min="7" max="7" width="12.28515625" style="293" hidden="1" customWidth="1"/>
    <col min="8" max="8" width="9.7109375" style="293" bestFit="1" customWidth="1"/>
    <col min="9" max="256" width="9.140625" style="293"/>
    <col min="257" max="257" width="5.7109375" style="293" customWidth="1"/>
    <col min="258" max="258" width="10.42578125" style="293" customWidth="1"/>
    <col min="259" max="259" width="10.140625" style="293" customWidth="1"/>
    <col min="260" max="260" width="101.28515625" style="293" customWidth="1"/>
    <col min="261" max="261" width="11.28515625" style="293" customWidth="1"/>
    <col min="262" max="263" width="0" style="293" hidden="1" customWidth="1"/>
    <col min="264" max="264" width="9.7109375" style="293" bestFit="1" customWidth="1"/>
    <col min="265" max="512" width="9.140625" style="293"/>
    <col min="513" max="513" width="5.7109375" style="293" customWidth="1"/>
    <col min="514" max="514" width="10.42578125" style="293" customWidth="1"/>
    <col min="515" max="515" width="10.140625" style="293" customWidth="1"/>
    <col min="516" max="516" width="101.28515625" style="293" customWidth="1"/>
    <col min="517" max="517" width="11.28515625" style="293" customWidth="1"/>
    <col min="518" max="519" width="0" style="293" hidden="1" customWidth="1"/>
    <col min="520" max="520" width="9.7109375" style="293" bestFit="1" customWidth="1"/>
    <col min="521" max="768" width="9.140625" style="293"/>
    <col min="769" max="769" width="5.7109375" style="293" customWidth="1"/>
    <col min="770" max="770" width="10.42578125" style="293" customWidth="1"/>
    <col min="771" max="771" width="10.140625" style="293" customWidth="1"/>
    <col min="772" max="772" width="101.28515625" style="293" customWidth="1"/>
    <col min="773" max="773" width="11.28515625" style="293" customWidth="1"/>
    <col min="774" max="775" width="0" style="293" hidden="1" customWidth="1"/>
    <col min="776" max="776" width="9.7109375" style="293" bestFit="1" customWidth="1"/>
    <col min="777" max="1024" width="9.140625" style="293"/>
    <col min="1025" max="1025" width="5.7109375" style="293" customWidth="1"/>
    <col min="1026" max="1026" width="10.42578125" style="293" customWidth="1"/>
    <col min="1027" max="1027" width="10.140625" style="293" customWidth="1"/>
    <col min="1028" max="1028" width="101.28515625" style="293" customWidth="1"/>
    <col min="1029" max="1029" width="11.28515625" style="293" customWidth="1"/>
    <col min="1030" max="1031" width="0" style="293" hidden="1" customWidth="1"/>
    <col min="1032" max="1032" width="9.7109375" style="293" bestFit="1" customWidth="1"/>
    <col min="1033" max="1280" width="9.140625" style="293"/>
    <col min="1281" max="1281" width="5.7109375" style="293" customWidth="1"/>
    <col min="1282" max="1282" width="10.42578125" style="293" customWidth="1"/>
    <col min="1283" max="1283" width="10.140625" style="293" customWidth="1"/>
    <col min="1284" max="1284" width="101.28515625" style="293" customWidth="1"/>
    <col min="1285" max="1285" width="11.28515625" style="293" customWidth="1"/>
    <col min="1286" max="1287" width="0" style="293" hidden="1" customWidth="1"/>
    <col min="1288" max="1288" width="9.7109375" style="293" bestFit="1" customWidth="1"/>
    <col min="1289" max="1536" width="9.140625" style="293"/>
    <col min="1537" max="1537" width="5.7109375" style="293" customWidth="1"/>
    <col min="1538" max="1538" width="10.42578125" style="293" customWidth="1"/>
    <col min="1539" max="1539" width="10.140625" style="293" customWidth="1"/>
    <col min="1540" max="1540" width="101.28515625" style="293" customWidth="1"/>
    <col min="1541" max="1541" width="11.28515625" style="293" customWidth="1"/>
    <col min="1542" max="1543" width="0" style="293" hidden="1" customWidth="1"/>
    <col min="1544" max="1544" width="9.7109375" style="293" bestFit="1" customWidth="1"/>
    <col min="1545" max="1792" width="9.140625" style="293"/>
    <col min="1793" max="1793" width="5.7109375" style="293" customWidth="1"/>
    <col min="1794" max="1794" width="10.42578125" style="293" customWidth="1"/>
    <col min="1795" max="1795" width="10.140625" style="293" customWidth="1"/>
    <col min="1796" max="1796" width="101.28515625" style="293" customWidth="1"/>
    <col min="1797" max="1797" width="11.28515625" style="293" customWidth="1"/>
    <col min="1798" max="1799" width="0" style="293" hidden="1" customWidth="1"/>
    <col min="1800" max="1800" width="9.7109375" style="293" bestFit="1" customWidth="1"/>
    <col min="1801" max="2048" width="9.140625" style="293"/>
    <col min="2049" max="2049" width="5.7109375" style="293" customWidth="1"/>
    <col min="2050" max="2050" width="10.42578125" style="293" customWidth="1"/>
    <col min="2051" max="2051" width="10.140625" style="293" customWidth="1"/>
    <col min="2052" max="2052" width="101.28515625" style="293" customWidth="1"/>
    <col min="2053" max="2053" width="11.28515625" style="293" customWidth="1"/>
    <col min="2054" max="2055" width="0" style="293" hidden="1" customWidth="1"/>
    <col min="2056" max="2056" width="9.7109375" style="293" bestFit="1" customWidth="1"/>
    <col min="2057" max="2304" width="9.140625" style="293"/>
    <col min="2305" max="2305" width="5.7109375" style="293" customWidth="1"/>
    <col min="2306" max="2306" width="10.42578125" style="293" customWidth="1"/>
    <col min="2307" max="2307" width="10.140625" style="293" customWidth="1"/>
    <col min="2308" max="2308" width="101.28515625" style="293" customWidth="1"/>
    <col min="2309" max="2309" width="11.28515625" style="293" customWidth="1"/>
    <col min="2310" max="2311" width="0" style="293" hidden="1" customWidth="1"/>
    <col min="2312" max="2312" width="9.7109375" style="293" bestFit="1" customWidth="1"/>
    <col min="2313" max="2560" width="9.140625" style="293"/>
    <col min="2561" max="2561" width="5.7109375" style="293" customWidth="1"/>
    <col min="2562" max="2562" width="10.42578125" style="293" customWidth="1"/>
    <col min="2563" max="2563" width="10.140625" style="293" customWidth="1"/>
    <col min="2564" max="2564" width="101.28515625" style="293" customWidth="1"/>
    <col min="2565" max="2565" width="11.28515625" style="293" customWidth="1"/>
    <col min="2566" max="2567" width="0" style="293" hidden="1" customWidth="1"/>
    <col min="2568" max="2568" width="9.7109375" style="293" bestFit="1" customWidth="1"/>
    <col min="2569" max="2816" width="9.140625" style="293"/>
    <col min="2817" max="2817" width="5.7109375" style="293" customWidth="1"/>
    <col min="2818" max="2818" width="10.42578125" style="293" customWidth="1"/>
    <col min="2819" max="2819" width="10.140625" style="293" customWidth="1"/>
    <col min="2820" max="2820" width="101.28515625" style="293" customWidth="1"/>
    <col min="2821" max="2821" width="11.28515625" style="293" customWidth="1"/>
    <col min="2822" max="2823" width="0" style="293" hidden="1" customWidth="1"/>
    <col min="2824" max="2824" width="9.7109375" style="293" bestFit="1" customWidth="1"/>
    <col min="2825" max="3072" width="9.140625" style="293"/>
    <col min="3073" max="3073" width="5.7109375" style="293" customWidth="1"/>
    <col min="3074" max="3074" width="10.42578125" style="293" customWidth="1"/>
    <col min="3075" max="3075" width="10.140625" style="293" customWidth="1"/>
    <col min="3076" max="3076" width="101.28515625" style="293" customWidth="1"/>
    <col min="3077" max="3077" width="11.28515625" style="293" customWidth="1"/>
    <col min="3078" max="3079" width="0" style="293" hidden="1" customWidth="1"/>
    <col min="3080" max="3080" width="9.7109375" style="293" bestFit="1" customWidth="1"/>
    <col min="3081" max="3328" width="9.140625" style="293"/>
    <col min="3329" max="3329" width="5.7109375" style="293" customWidth="1"/>
    <col min="3330" max="3330" width="10.42578125" style="293" customWidth="1"/>
    <col min="3331" max="3331" width="10.140625" style="293" customWidth="1"/>
    <col min="3332" max="3332" width="101.28515625" style="293" customWidth="1"/>
    <col min="3333" max="3333" width="11.28515625" style="293" customWidth="1"/>
    <col min="3334" max="3335" width="0" style="293" hidden="1" customWidth="1"/>
    <col min="3336" max="3336" width="9.7109375" style="293" bestFit="1" customWidth="1"/>
    <col min="3337" max="3584" width="9.140625" style="293"/>
    <col min="3585" max="3585" width="5.7109375" style="293" customWidth="1"/>
    <col min="3586" max="3586" width="10.42578125" style="293" customWidth="1"/>
    <col min="3587" max="3587" width="10.140625" style="293" customWidth="1"/>
    <col min="3588" max="3588" width="101.28515625" style="293" customWidth="1"/>
    <col min="3589" max="3589" width="11.28515625" style="293" customWidth="1"/>
    <col min="3590" max="3591" width="0" style="293" hidden="1" customWidth="1"/>
    <col min="3592" max="3592" width="9.7109375" style="293" bestFit="1" customWidth="1"/>
    <col min="3593" max="3840" width="9.140625" style="293"/>
    <col min="3841" max="3841" width="5.7109375" style="293" customWidth="1"/>
    <col min="3842" max="3842" width="10.42578125" style="293" customWidth="1"/>
    <col min="3843" max="3843" width="10.140625" style="293" customWidth="1"/>
    <col min="3844" max="3844" width="101.28515625" style="293" customWidth="1"/>
    <col min="3845" max="3845" width="11.28515625" style="293" customWidth="1"/>
    <col min="3846" max="3847" width="0" style="293" hidden="1" customWidth="1"/>
    <col min="3848" max="3848" width="9.7109375" style="293" bestFit="1" customWidth="1"/>
    <col min="3849" max="4096" width="9.140625" style="293"/>
    <col min="4097" max="4097" width="5.7109375" style="293" customWidth="1"/>
    <col min="4098" max="4098" width="10.42578125" style="293" customWidth="1"/>
    <col min="4099" max="4099" width="10.140625" style="293" customWidth="1"/>
    <col min="4100" max="4100" width="101.28515625" style="293" customWidth="1"/>
    <col min="4101" max="4101" width="11.28515625" style="293" customWidth="1"/>
    <col min="4102" max="4103" width="0" style="293" hidden="1" customWidth="1"/>
    <col min="4104" max="4104" width="9.7109375" style="293" bestFit="1" customWidth="1"/>
    <col min="4105" max="4352" width="9.140625" style="293"/>
    <col min="4353" max="4353" width="5.7109375" style="293" customWidth="1"/>
    <col min="4354" max="4354" width="10.42578125" style="293" customWidth="1"/>
    <col min="4355" max="4355" width="10.140625" style="293" customWidth="1"/>
    <col min="4356" max="4356" width="101.28515625" style="293" customWidth="1"/>
    <col min="4357" max="4357" width="11.28515625" style="293" customWidth="1"/>
    <col min="4358" max="4359" width="0" style="293" hidden="1" customWidth="1"/>
    <col min="4360" max="4360" width="9.7109375" style="293" bestFit="1" customWidth="1"/>
    <col min="4361" max="4608" width="9.140625" style="293"/>
    <col min="4609" max="4609" width="5.7109375" style="293" customWidth="1"/>
    <col min="4610" max="4610" width="10.42578125" style="293" customWidth="1"/>
    <col min="4611" max="4611" width="10.140625" style="293" customWidth="1"/>
    <col min="4612" max="4612" width="101.28515625" style="293" customWidth="1"/>
    <col min="4613" max="4613" width="11.28515625" style="293" customWidth="1"/>
    <col min="4614" max="4615" width="0" style="293" hidden="1" customWidth="1"/>
    <col min="4616" max="4616" width="9.7109375" style="293" bestFit="1" customWidth="1"/>
    <col min="4617" max="4864" width="9.140625" style="293"/>
    <col min="4865" max="4865" width="5.7109375" style="293" customWidth="1"/>
    <col min="4866" max="4866" width="10.42578125" style="293" customWidth="1"/>
    <col min="4867" max="4867" width="10.140625" style="293" customWidth="1"/>
    <col min="4868" max="4868" width="101.28515625" style="293" customWidth="1"/>
    <col min="4869" max="4869" width="11.28515625" style="293" customWidth="1"/>
    <col min="4870" max="4871" width="0" style="293" hidden="1" customWidth="1"/>
    <col min="4872" max="4872" width="9.7109375" style="293" bestFit="1" customWidth="1"/>
    <col min="4873" max="5120" width="9.140625" style="293"/>
    <col min="5121" max="5121" width="5.7109375" style="293" customWidth="1"/>
    <col min="5122" max="5122" width="10.42578125" style="293" customWidth="1"/>
    <col min="5123" max="5123" width="10.140625" style="293" customWidth="1"/>
    <col min="5124" max="5124" width="101.28515625" style="293" customWidth="1"/>
    <col min="5125" max="5125" width="11.28515625" style="293" customWidth="1"/>
    <col min="5126" max="5127" width="0" style="293" hidden="1" customWidth="1"/>
    <col min="5128" max="5128" width="9.7109375" style="293" bestFit="1" customWidth="1"/>
    <col min="5129" max="5376" width="9.140625" style="293"/>
    <col min="5377" max="5377" width="5.7109375" style="293" customWidth="1"/>
    <col min="5378" max="5378" width="10.42578125" style="293" customWidth="1"/>
    <col min="5379" max="5379" width="10.140625" style="293" customWidth="1"/>
    <col min="5380" max="5380" width="101.28515625" style="293" customWidth="1"/>
    <col min="5381" max="5381" width="11.28515625" style="293" customWidth="1"/>
    <col min="5382" max="5383" width="0" style="293" hidden="1" customWidth="1"/>
    <col min="5384" max="5384" width="9.7109375" style="293" bestFit="1" customWidth="1"/>
    <col min="5385" max="5632" width="9.140625" style="293"/>
    <col min="5633" max="5633" width="5.7109375" style="293" customWidth="1"/>
    <col min="5634" max="5634" width="10.42578125" style="293" customWidth="1"/>
    <col min="5635" max="5635" width="10.140625" style="293" customWidth="1"/>
    <col min="5636" max="5636" width="101.28515625" style="293" customWidth="1"/>
    <col min="5637" max="5637" width="11.28515625" style="293" customWidth="1"/>
    <col min="5638" max="5639" width="0" style="293" hidden="1" customWidth="1"/>
    <col min="5640" max="5640" width="9.7109375" style="293" bestFit="1" customWidth="1"/>
    <col min="5641" max="5888" width="9.140625" style="293"/>
    <col min="5889" max="5889" width="5.7109375" style="293" customWidth="1"/>
    <col min="5890" max="5890" width="10.42578125" style="293" customWidth="1"/>
    <col min="5891" max="5891" width="10.140625" style="293" customWidth="1"/>
    <col min="5892" max="5892" width="101.28515625" style="293" customWidth="1"/>
    <col min="5893" max="5893" width="11.28515625" style="293" customWidth="1"/>
    <col min="5894" max="5895" width="0" style="293" hidden="1" customWidth="1"/>
    <col min="5896" max="5896" width="9.7109375" style="293" bestFit="1" customWidth="1"/>
    <col min="5897" max="6144" width="9.140625" style="293"/>
    <col min="6145" max="6145" width="5.7109375" style="293" customWidth="1"/>
    <col min="6146" max="6146" width="10.42578125" style="293" customWidth="1"/>
    <col min="6147" max="6147" width="10.140625" style="293" customWidth="1"/>
    <col min="6148" max="6148" width="101.28515625" style="293" customWidth="1"/>
    <col min="6149" max="6149" width="11.28515625" style="293" customWidth="1"/>
    <col min="6150" max="6151" width="0" style="293" hidden="1" customWidth="1"/>
    <col min="6152" max="6152" width="9.7109375" style="293" bestFit="1" customWidth="1"/>
    <col min="6153" max="6400" width="9.140625" style="293"/>
    <col min="6401" max="6401" width="5.7109375" style="293" customWidth="1"/>
    <col min="6402" max="6402" width="10.42578125" style="293" customWidth="1"/>
    <col min="6403" max="6403" width="10.140625" style="293" customWidth="1"/>
    <col min="6404" max="6404" width="101.28515625" style="293" customWidth="1"/>
    <col min="6405" max="6405" width="11.28515625" style="293" customWidth="1"/>
    <col min="6406" max="6407" width="0" style="293" hidden="1" customWidth="1"/>
    <col min="6408" max="6408" width="9.7109375" style="293" bestFit="1" customWidth="1"/>
    <col min="6409" max="6656" width="9.140625" style="293"/>
    <col min="6657" max="6657" width="5.7109375" style="293" customWidth="1"/>
    <col min="6658" max="6658" width="10.42578125" style="293" customWidth="1"/>
    <col min="6659" max="6659" width="10.140625" style="293" customWidth="1"/>
    <col min="6660" max="6660" width="101.28515625" style="293" customWidth="1"/>
    <col min="6661" max="6661" width="11.28515625" style="293" customWidth="1"/>
    <col min="6662" max="6663" width="0" style="293" hidden="1" customWidth="1"/>
    <col min="6664" max="6664" width="9.7109375" style="293" bestFit="1" customWidth="1"/>
    <col min="6665" max="6912" width="9.140625" style="293"/>
    <col min="6913" max="6913" width="5.7109375" style="293" customWidth="1"/>
    <col min="6914" max="6914" width="10.42578125" style="293" customWidth="1"/>
    <col min="6915" max="6915" width="10.140625" style="293" customWidth="1"/>
    <col min="6916" max="6916" width="101.28515625" style="293" customWidth="1"/>
    <col min="6917" max="6917" width="11.28515625" style="293" customWidth="1"/>
    <col min="6918" max="6919" width="0" style="293" hidden="1" customWidth="1"/>
    <col min="6920" max="6920" width="9.7109375" style="293" bestFit="1" customWidth="1"/>
    <col min="6921" max="7168" width="9.140625" style="293"/>
    <col min="7169" max="7169" width="5.7109375" style="293" customWidth="1"/>
    <col min="7170" max="7170" width="10.42578125" style="293" customWidth="1"/>
    <col min="7171" max="7171" width="10.140625" style="293" customWidth="1"/>
    <col min="7172" max="7172" width="101.28515625" style="293" customWidth="1"/>
    <col min="7173" max="7173" width="11.28515625" style="293" customWidth="1"/>
    <col min="7174" max="7175" width="0" style="293" hidden="1" customWidth="1"/>
    <col min="7176" max="7176" width="9.7109375" style="293" bestFit="1" customWidth="1"/>
    <col min="7177" max="7424" width="9.140625" style="293"/>
    <col min="7425" max="7425" width="5.7109375" style="293" customWidth="1"/>
    <col min="7426" max="7426" width="10.42578125" style="293" customWidth="1"/>
    <col min="7427" max="7427" width="10.140625" style="293" customWidth="1"/>
    <col min="7428" max="7428" width="101.28515625" style="293" customWidth="1"/>
    <col min="7429" max="7429" width="11.28515625" style="293" customWidth="1"/>
    <col min="7430" max="7431" width="0" style="293" hidden="1" customWidth="1"/>
    <col min="7432" max="7432" width="9.7109375" style="293" bestFit="1" customWidth="1"/>
    <col min="7433" max="7680" width="9.140625" style="293"/>
    <col min="7681" max="7681" width="5.7109375" style="293" customWidth="1"/>
    <col min="7682" max="7682" width="10.42578125" style="293" customWidth="1"/>
    <col min="7683" max="7683" width="10.140625" style="293" customWidth="1"/>
    <col min="7684" max="7684" width="101.28515625" style="293" customWidth="1"/>
    <col min="7685" max="7685" width="11.28515625" style="293" customWidth="1"/>
    <col min="7686" max="7687" width="0" style="293" hidden="1" customWidth="1"/>
    <col min="7688" max="7688" width="9.7109375" style="293" bestFit="1" customWidth="1"/>
    <col min="7689" max="7936" width="9.140625" style="293"/>
    <col min="7937" max="7937" width="5.7109375" style="293" customWidth="1"/>
    <col min="7938" max="7938" width="10.42578125" style="293" customWidth="1"/>
    <col min="7939" max="7939" width="10.140625" style="293" customWidth="1"/>
    <col min="7940" max="7940" width="101.28515625" style="293" customWidth="1"/>
    <col min="7941" max="7941" width="11.28515625" style="293" customWidth="1"/>
    <col min="7942" max="7943" width="0" style="293" hidden="1" customWidth="1"/>
    <col min="7944" max="7944" width="9.7109375" style="293" bestFit="1" customWidth="1"/>
    <col min="7945" max="8192" width="9.140625" style="293"/>
    <col min="8193" max="8193" width="5.7109375" style="293" customWidth="1"/>
    <col min="8194" max="8194" width="10.42578125" style="293" customWidth="1"/>
    <col min="8195" max="8195" width="10.140625" style="293" customWidth="1"/>
    <col min="8196" max="8196" width="101.28515625" style="293" customWidth="1"/>
    <col min="8197" max="8197" width="11.28515625" style="293" customWidth="1"/>
    <col min="8198" max="8199" width="0" style="293" hidden="1" customWidth="1"/>
    <col min="8200" max="8200" width="9.7109375" style="293" bestFit="1" customWidth="1"/>
    <col min="8201" max="8448" width="9.140625" style="293"/>
    <col min="8449" max="8449" width="5.7109375" style="293" customWidth="1"/>
    <col min="8450" max="8450" width="10.42578125" style="293" customWidth="1"/>
    <col min="8451" max="8451" width="10.140625" style="293" customWidth="1"/>
    <col min="8452" max="8452" width="101.28515625" style="293" customWidth="1"/>
    <col min="8453" max="8453" width="11.28515625" style="293" customWidth="1"/>
    <col min="8454" max="8455" width="0" style="293" hidden="1" customWidth="1"/>
    <col min="8456" max="8456" width="9.7109375" style="293" bestFit="1" customWidth="1"/>
    <col min="8457" max="8704" width="9.140625" style="293"/>
    <col min="8705" max="8705" width="5.7109375" style="293" customWidth="1"/>
    <col min="8706" max="8706" width="10.42578125" style="293" customWidth="1"/>
    <col min="8707" max="8707" width="10.140625" style="293" customWidth="1"/>
    <col min="8708" max="8708" width="101.28515625" style="293" customWidth="1"/>
    <col min="8709" max="8709" width="11.28515625" style="293" customWidth="1"/>
    <col min="8710" max="8711" width="0" style="293" hidden="1" customWidth="1"/>
    <col min="8712" max="8712" width="9.7109375" style="293" bestFit="1" customWidth="1"/>
    <col min="8713" max="8960" width="9.140625" style="293"/>
    <col min="8961" max="8961" width="5.7109375" style="293" customWidth="1"/>
    <col min="8962" max="8962" width="10.42578125" style="293" customWidth="1"/>
    <col min="8963" max="8963" width="10.140625" style="293" customWidth="1"/>
    <col min="8964" max="8964" width="101.28515625" style="293" customWidth="1"/>
    <col min="8965" max="8965" width="11.28515625" style="293" customWidth="1"/>
    <col min="8966" max="8967" width="0" style="293" hidden="1" customWidth="1"/>
    <col min="8968" max="8968" width="9.7109375" style="293" bestFit="1" customWidth="1"/>
    <col min="8969" max="9216" width="9.140625" style="293"/>
    <col min="9217" max="9217" width="5.7109375" style="293" customWidth="1"/>
    <col min="9218" max="9218" width="10.42578125" style="293" customWidth="1"/>
    <col min="9219" max="9219" width="10.140625" style="293" customWidth="1"/>
    <col min="9220" max="9220" width="101.28515625" style="293" customWidth="1"/>
    <col min="9221" max="9221" width="11.28515625" style="293" customWidth="1"/>
    <col min="9222" max="9223" width="0" style="293" hidden="1" customWidth="1"/>
    <col min="9224" max="9224" width="9.7109375" style="293" bestFit="1" customWidth="1"/>
    <col min="9225" max="9472" width="9.140625" style="293"/>
    <col min="9473" max="9473" width="5.7109375" style="293" customWidth="1"/>
    <col min="9474" max="9474" width="10.42578125" style="293" customWidth="1"/>
    <col min="9475" max="9475" width="10.140625" style="293" customWidth="1"/>
    <col min="9476" max="9476" width="101.28515625" style="293" customWidth="1"/>
    <col min="9477" max="9477" width="11.28515625" style="293" customWidth="1"/>
    <col min="9478" max="9479" width="0" style="293" hidden="1" customWidth="1"/>
    <col min="9480" max="9480" width="9.7109375" style="293" bestFit="1" customWidth="1"/>
    <col min="9481" max="9728" width="9.140625" style="293"/>
    <col min="9729" max="9729" width="5.7109375" style="293" customWidth="1"/>
    <col min="9730" max="9730" width="10.42578125" style="293" customWidth="1"/>
    <col min="9731" max="9731" width="10.140625" style="293" customWidth="1"/>
    <col min="9732" max="9732" width="101.28515625" style="293" customWidth="1"/>
    <col min="9733" max="9733" width="11.28515625" style="293" customWidth="1"/>
    <col min="9734" max="9735" width="0" style="293" hidden="1" customWidth="1"/>
    <col min="9736" max="9736" width="9.7109375" style="293" bestFit="1" customWidth="1"/>
    <col min="9737" max="9984" width="9.140625" style="293"/>
    <col min="9985" max="9985" width="5.7109375" style="293" customWidth="1"/>
    <col min="9986" max="9986" width="10.42578125" style="293" customWidth="1"/>
    <col min="9987" max="9987" width="10.140625" style="293" customWidth="1"/>
    <col min="9988" max="9988" width="101.28515625" style="293" customWidth="1"/>
    <col min="9989" max="9989" width="11.28515625" style="293" customWidth="1"/>
    <col min="9990" max="9991" width="0" style="293" hidden="1" customWidth="1"/>
    <col min="9992" max="9992" width="9.7109375" style="293" bestFit="1" customWidth="1"/>
    <col min="9993" max="10240" width="9.140625" style="293"/>
    <col min="10241" max="10241" width="5.7109375" style="293" customWidth="1"/>
    <col min="10242" max="10242" width="10.42578125" style="293" customWidth="1"/>
    <col min="10243" max="10243" width="10.140625" style="293" customWidth="1"/>
    <col min="10244" max="10244" width="101.28515625" style="293" customWidth="1"/>
    <col min="10245" max="10245" width="11.28515625" style="293" customWidth="1"/>
    <col min="10246" max="10247" width="0" style="293" hidden="1" customWidth="1"/>
    <col min="10248" max="10248" width="9.7109375" style="293" bestFit="1" customWidth="1"/>
    <col min="10249" max="10496" width="9.140625" style="293"/>
    <col min="10497" max="10497" width="5.7109375" style="293" customWidth="1"/>
    <col min="10498" max="10498" width="10.42578125" style="293" customWidth="1"/>
    <col min="10499" max="10499" width="10.140625" style="293" customWidth="1"/>
    <col min="10500" max="10500" width="101.28515625" style="293" customWidth="1"/>
    <col min="10501" max="10501" width="11.28515625" style="293" customWidth="1"/>
    <col min="10502" max="10503" width="0" style="293" hidden="1" customWidth="1"/>
    <col min="10504" max="10504" width="9.7109375" style="293" bestFit="1" customWidth="1"/>
    <col min="10505" max="10752" width="9.140625" style="293"/>
    <col min="10753" max="10753" width="5.7109375" style="293" customWidth="1"/>
    <col min="10754" max="10754" width="10.42578125" style="293" customWidth="1"/>
    <col min="10755" max="10755" width="10.140625" style="293" customWidth="1"/>
    <col min="10756" max="10756" width="101.28515625" style="293" customWidth="1"/>
    <col min="10757" max="10757" width="11.28515625" style="293" customWidth="1"/>
    <col min="10758" max="10759" width="0" style="293" hidden="1" customWidth="1"/>
    <col min="10760" max="10760" width="9.7109375" style="293" bestFit="1" customWidth="1"/>
    <col min="10761" max="11008" width="9.140625" style="293"/>
    <col min="11009" max="11009" width="5.7109375" style="293" customWidth="1"/>
    <col min="11010" max="11010" width="10.42578125" style="293" customWidth="1"/>
    <col min="11011" max="11011" width="10.140625" style="293" customWidth="1"/>
    <col min="11012" max="11012" width="101.28515625" style="293" customWidth="1"/>
    <col min="11013" max="11013" width="11.28515625" style="293" customWidth="1"/>
    <col min="11014" max="11015" width="0" style="293" hidden="1" customWidth="1"/>
    <col min="11016" max="11016" width="9.7109375" style="293" bestFit="1" customWidth="1"/>
    <col min="11017" max="11264" width="9.140625" style="293"/>
    <col min="11265" max="11265" width="5.7109375" style="293" customWidth="1"/>
    <col min="11266" max="11266" width="10.42578125" style="293" customWidth="1"/>
    <col min="11267" max="11267" width="10.140625" style="293" customWidth="1"/>
    <col min="11268" max="11268" width="101.28515625" style="293" customWidth="1"/>
    <col min="11269" max="11269" width="11.28515625" style="293" customWidth="1"/>
    <col min="11270" max="11271" width="0" style="293" hidden="1" customWidth="1"/>
    <col min="11272" max="11272" width="9.7109375" style="293" bestFit="1" customWidth="1"/>
    <col min="11273" max="11520" width="9.140625" style="293"/>
    <col min="11521" max="11521" width="5.7109375" style="293" customWidth="1"/>
    <col min="11522" max="11522" width="10.42578125" style="293" customWidth="1"/>
    <col min="11523" max="11523" width="10.140625" style="293" customWidth="1"/>
    <col min="11524" max="11524" width="101.28515625" style="293" customWidth="1"/>
    <col min="11525" max="11525" width="11.28515625" style="293" customWidth="1"/>
    <col min="11526" max="11527" width="0" style="293" hidden="1" customWidth="1"/>
    <col min="11528" max="11528" width="9.7109375" style="293" bestFit="1" customWidth="1"/>
    <col min="11529" max="11776" width="9.140625" style="293"/>
    <col min="11777" max="11777" width="5.7109375" style="293" customWidth="1"/>
    <col min="11778" max="11778" width="10.42578125" style="293" customWidth="1"/>
    <col min="11779" max="11779" width="10.140625" style="293" customWidth="1"/>
    <col min="11780" max="11780" width="101.28515625" style="293" customWidth="1"/>
    <col min="11781" max="11781" width="11.28515625" style="293" customWidth="1"/>
    <col min="11782" max="11783" width="0" style="293" hidden="1" customWidth="1"/>
    <col min="11784" max="11784" width="9.7109375" style="293" bestFit="1" customWidth="1"/>
    <col min="11785" max="12032" width="9.140625" style="293"/>
    <col min="12033" max="12033" width="5.7109375" style="293" customWidth="1"/>
    <col min="12034" max="12034" width="10.42578125" style="293" customWidth="1"/>
    <col min="12035" max="12035" width="10.140625" style="293" customWidth="1"/>
    <col min="12036" max="12036" width="101.28515625" style="293" customWidth="1"/>
    <col min="12037" max="12037" width="11.28515625" style="293" customWidth="1"/>
    <col min="12038" max="12039" width="0" style="293" hidden="1" customWidth="1"/>
    <col min="12040" max="12040" width="9.7109375" style="293" bestFit="1" customWidth="1"/>
    <col min="12041" max="12288" width="9.140625" style="293"/>
    <col min="12289" max="12289" width="5.7109375" style="293" customWidth="1"/>
    <col min="12290" max="12290" width="10.42578125" style="293" customWidth="1"/>
    <col min="12291" max="12291" width="10.140625" style="293" customWidth="1"/>
    <col min="12292" max="12292" width="101.28515625" style="293" customWidth="1"/>
    <col min="12293" max="12293" width="11.28515625" style="293" customWidth="1"/>
    <col min="12294" max="12295" width="0" style="293" hidden="1" customWidth="1"/>
    <col min="12296" max="12296" width="9.7109375" style="293" bestFit="1" customWidth="1"/>
    <col min="12297" max="12544" width="9.140625" style="293"/>
    <col min="12545" max="12545" width="5.7109375" style="293" customWidth="1"/>
    <col min="12546" max="12546" width="10.42578125" style="293" customWidth="1"/>
    <col min="12547" max="12547" width="10.140625" style="293" customWidth="1"/>
    <col min="12548" max="12548" width="101.28515625" style="293" customWidth="1"/>
    <col min="12549" max="12549" width="11.28515625" style="293" customWidth="1"/>
    <col min="12550" max="12551" width="0" style="293" hidden="1" customWidth="1"/>
    <col min="12552" max="12552" width="9.7109375" style="293" bestFit="1" customWidth="1"/>
    <col min="12553" max="12800" width="9.140625" style="293"/>
    <col min="12801" max="12801" width="5.7109375" style="293" customWidth="1"/>
    <col min="12802" max="12802" width="10.42578125" style="293" customWidth="1"/>
    <col min="12803" max="12803" width="10.140625" style="293" customWidth="1"/>
    <col min="12804" max="12804" width="101.28515625" style="293" customWidth="1"/>
    <col min="12805" max="12805" width="11.28515625" style="293" customWidth="1"/>
    <col min="12806" max="12807" width="0" style="293" hidden="1" customWidth="1"/>
    <col min="12808" max="12808" width="9.7109375" style="293" bestFit="1" customWidth="1"/>
    <col min="12809" max="13056" width="9.140625" style="293"/>
    <col min="13057" max="13057" width="5.7109375" style="293" customWidth="1"/>
    <col min="13058" max="13058" width="10.42578125" style="293" customWidth="1"/>
    <col min="13059" max="13059" width="10.140625" style="293" customWidth="1"/>
    <col min="13060" max="13060" width="101.28515625" style="293" customWidth="1"/>
    <col min="13061" max="13061" width="11.28515625" style="293" customWidth="1"/>
    <col min="13062" max="13063" width="0" style="293" hidden="1" customWidth="1"/>
    <col min="13064" max="13064" width="9.7109375" style="293" bestFit="1" customWidth="1"/>
    <col min="13065" max="13312" width="9.140625" style="293"/>
    <col min="13313" max="13313" width="5.7109375" style="293" customWidth="1"/>
    <col min="13314" max="13314" width="10.42578125" style="293" customWidth="1"/>
    <col min="13315" max="13315" width="10.140625" style="293" customWidth="1"/>
    <col min="13316" max="13316" width="101.28515625" style="293" customWidth="1"/>
    <col min="13317" max="13317" width="11.28515625" style="293" customWidth="1"/>
    <col min="13318" max="13319" width="0" style="293" hidden="1" customWidth="1"/>
    <col min="13320" max="13320" width="9.7109375" style="293" bestFit="1" customWidth="1"/>
    <col min="13321" max="13568" width="9.140625" style="293"/>
    <col min="13569" max="13569" width="5.7109375" style="293" customWidth="1"/>
    <col min="13570" max="13570" width="10.42578125" style="293" customWidth="1"/>
    <col min="13571" max="13571" width="10.140625" style="293" customWidth="1"/>
    <col min="13572" max="13572" width="101.28515625" style="293" customWidth="1"/>
    <col min="13573" max="13573" width="11.28515625" style="293" customWidth="1"/>
    <col min="13574" max="13575" width="0" style="293" hidden="1" customWidth="1"/>
    <col min="13576" max="13576" width="9.7109375" style="293" bestFit="1" customWidth="1"/>
    <col min="13577" max="13824" width="9.140625" style="293"/>
    <col min="13825" max="13825" width="5.7109375" style="293" customWidth="1"/>
    <col min="13826" max="13826" width="10.42578125" style="293" customWidth="1"/>
    <col min="13827" max="13827" width="10.140625" style="293" customWidth="1"/>
    <col min="13828" max="13828" width="101.28515625" style="293" customWidth="1"/>
    <col min="13829" max="13829" width="11.28515625" style="293" customWidth="1"/>
    <col min="13830" max="13831" width="0" style="293" hidden="1" customWidth="1"/>
    <col min="13832" max="13832" width="9.7109375" style="293" bestFit="1" customWidth="1"/>
    <col min="13833" max="14080" width="9.140625" style="293"/>
    <col min="14081" max="14081" width="5.7109375" style="293" customWidth="1"/>
    <col min="14082" max="14082" width="10.42578125" style="293" customWidth="1"/>
    <col min="14083" max="14083" width="10.140625" style="293" customWidth="1"/>
    <col min="14084" max="14084" width="101.28515625" style="293" customWidth="1"/>
    <col min="14085" max="14085" width="11.28515625" style="293" customWidth="1"/>
    <col min="14086" max="14087" width="0" style="293" hidden="1" customWidth="1"/>
    <col min="14088" max="14088" width="9.7109375" style="293" bestFit="1" customWidth="1"/>
    <col min="14089" max="14336" width="9.140625" style="293"/>
    <col min="14337" max="14337" width="5.7109375" style="293" customWidth="1"/>
    <col min="14338" max="14338" width="10.42578125" style="293" customWidth="1"/>
    <col min="14339" max="14339" width="10.140625" style="293" customWidth="1"/>
    <col min="14340" max="14340" width="101.28515625" style="293" customWidth="1"/>
    <col min="14341" max="14341" width="11.28515625" style="293" customWidth="1"/>
    <col min="14342" max="14343" width="0" style="293" hidden="1" customWidth="1"/>
    <col min="14344" max="14344" width="9.7109375" style="293" bestFit="1" customWidth="1"/>
    <col min="14345" max="14592" width="9.140625" style="293"/>
    <col min="14593" max="14593" width="5.7109375" style="293" customWidth="1"/>
    <col min="14594" max="14594" width="10.42578125" style="293" customWidth="1"/>
    <col min="14595" max="14595" width="10.140625" style="293" customWidth="1"/>
    <col min="14596" max="14596" width="101.28515625" style="293" customWidth="1"/>
    <col min="14597" max="14597" width="11.28515625" style="293" customWidth="1"/>
    <col min="14598" max="14599" width="0" style="293" hidden="1" customWidth="1"/>
    <col min="14600" max="14600" width="9.7109375" style="293" bestFit="1" customWidth="1"/>
    <col min="14601" max="14848" width="9.140625" style="293"/>
    <col min="14849" max="14849" width="5.7109375" style="293" customWidth="1"/>
    <col min="14850" max="14850" width="10.42578125" style="293" customWidth="1"/>
    <col min="14851" max="14851" width="10.140625" style="293" customWidth="1"/>
    <col min="14852" max="14852" width="101.28515625" style="293" customWidth="1"/>
    <col min="14853" max="14853" width="11.28515625" style="293" customWidth="1"/>
    <col min="14854" max="14855" width="0" style="293" hidden="1" customWidth="1"/>
    <col min="14856" max="14856" width="9.7109375" style="293" bestFit="1" customWidth="1"/>
    <col min="14857" max="15104" width="9.140625" style="293"/>
    <col min="15105" max="15105" width="5.7109375" style="293" customWidth="1"/>
    <col min="15106" max="15106" width="10.42578125" style="293" customWidth="1"/>
    <col min="15107" max="15107" width="10.140625" style="293" customWidth="1"/>
    <col min="15108" max="15108" width="101.28515625" style="293" customWidth="1"/>
    <col min="15109" max="15109" width="11.28515625" style="293" customWidth="1"/>
    <col min="15110" max="15111" width="0" style="293" hidden="1" customWidth="1"/>
    <col min="15112" max="15112" width="9.7109375" style="293" bestFit="1" customWidth="1"/>
    <col min="15113" max="15360" width="9.140625" style="293"/>
    <col min="15361" max="15361" width="5.7109375" style="293" customWidth="1"/>
    <col min="15362" max="15362" width="10.42578125" style="293" customWidth="1"/>
    <col min="15363" max="15363" width="10.140625" style="293" customWidth="1"/>
    <col min="15364" max="15364" width="101.28515625" style="293" customWidth="1"/>
    <col min="15365" max="15365" width="11.28515625" style="293" customWidth="1"/>
    <col min="15366" max="15367" width="0" style="293" hidden="1" customWidth="1"/>
    <col min="15368" max="15368" width="9.7109375" style="293" bestFit="1" customWidth="1"/>
    <col min="15369" max="15616" width="9.140625" style="293"/>
    <col min="15617" max="15617" width="5.7109375" style="293" customWidth="1"/>
    <col min="15618" max="15618" width="10.42578125" style="293" customWidth="1"/>
    <col min="15619" max="15619" width="10.140625" style="293" customWidth="1"/>
    <col min="15620" max="15620" width="101.28515625" style="293" customWidth="1"/>
    <col min="15621" max="15621" width="11.28515625" style="293" customWidth="1"/>
    <col min="15622" max="15623" width="0" style="293" hidden="1" customWidth="1"/>
    <col min="15624" max="15624" width="9.7109375" style="293" bestFit="1" customWidth="1"/>
    <col min="15625" max="15872" width="9.140625" style="293"/>
    <col min="15873" max="15873" width="5.7109375" style="293" customWidth="1"/>
    <col min="15874" max="15874" width="10.42578125" style="293" customWidth="1"/>
    <col min="15875" max="15875" width="10.140625" style="293" customWidth="1"/>
    <col min="15876" max="15876" width="101.28515625" style="293" customWidth="1"/>
    <col min="15877" max="15877" width="11.28515625" style="293" customWidth="1"/>
    <col min="15878" max="15879" width="0" style="293" hidden="1" customWidth="1"/>
    <col min="15880" max="15880" width="9.7109375" style="293" bestFit="1" customWidth="1"/>
    <col min="15881" max="16128" width="9.140625" style="293"/>
    <col min="16129" max="16129" width="5.7109375" style="293" customWidth="1"/>
    <col min="16130" max="16130" width="10.42578125" style="293" customWidth="1"/>
    <col min="16131" max="16131" width="10.140625" style="293" customWidth="1"/>
    <col min="16132" max="16132" width="101.28515625" style="293" customWidth="1"/>
    <col min="16133" max="16133" width="11.28515625" style="293" customWidth="1"/>
    <col min="16134" max="16135" width="0" style="293" hidden="1" customWidth="1"/>
    <col min="16136" max="16136" width="9.7109375" style="293" bestFit="1" customWidth="1"/>
    <col min="16137" max="16384" width="9.140625" style="293"/>
  </cols>
  <sheetData>
    <row r="2" spans="1:7" x14ac:dyDescent="0.2">
      <c r="A2" s="292" t="s">
        <v>600</v>
      </c>
      <c r="B2" s="292"/>
      <c r="C2" s="292"/>
      <c r="D2" s="292"/>
      <c r="E2" s="292"/>
      <c r="F2" s="292"/>
      <c r="G2" s="292"/>
    </row>
    <row r="3" spans="1:7" ht="12" hidden="1" customHeight="1" x14ac:dyDescent="0.2">
      <c r="A3" s="294"/>
      <c r="B3" s="294"/>
      <c r="C3" s="294"/>
      <c r="D3" s="294"/>
      <c r="E3" s="294"/>
      <c r="F3" s="294"/>
      <c r="G3" s="294"/>
    </row>
    <row r="4" spans="1:7" x14ac:dyDescent="0.2">
      <c r="C4" s="295" t="s">
        <v>362</v>
      </c>
      <c r="D4" s="295"/>
      <c r="E4" s="295"/>
      <c r="F4" s="295"/>
      <c r="G4" s="295"/>
    </row>
    <row r="5" spans="1:7" ht="23.25" customHeight="1" x14ac:dyDescent="0.2">
      <c r="A5" s="296" t="s">
        <v>601</v>
      </c>
      <c r="B5" s="296" t="s">
        <v>602</v>
      </c>
      <c r="C5" s="296" t="s">
        <v>362</v>
      </c>
      <c r="D5" s="296" t="s">
        <v>603</v>
      </c>
      <c r="E5" s="296" t="s">
        <v>14</v>
      </c>
      <c r="F5" s="297" t="s">
        <v>604</v>
      </c>
      <c r="G5" s="297" t="s">
        <v>605</v>
      </c>
    </row>
    <row r="6" spans="1:7" ht="17.25" customHeight="1" x14ac:dyDescent="0.2">
      <c r="A6" s="298"/>
      <c r="B6" s="299"/>
      <c r="C6" s="300">
        <v>5000</v>
      </c>
      <c r="D6" s="301" t="s">
        <v>606</v>
      </c>
      <c r="E6" s="302" t="s">
        <v>607</v>
      </c>
      <c r="F6" s="303"/>
      <c r="G6" s="303"/>
    </row>
    <row r="7" spans="1:7" ht="13.5" customHeight="1" x14ac:dyDescent="0.2">
      <c r="A7" s="304">
        <v>55</v>
      </c>
      <c r="B7" s="305">
        <v>44251</v>
      </c>
      <c r="C7" s="303">
        <v>-200</v>
      </c>
      <c r="D7" s="299" t="s">
        <v>608</v>
      </c>
      <c r="E7" s="306" t="s">
        <v>609</v>
      </c>
      <c r="F7" s="303"/>
      <c r="G7" s="303"/>
    </row>
    <row r="8" spans="1:7" ht="13.5" customHeight="1" x14ac:dyDescent="0.2">
      <c r="A8" s="304">
        <v>56</v>
      </c>
      <c r="B8" s="305">
        <v>44265</v>
      </c>
      <c r="C8" s="303">
        <v>-500</v>
      </c>
      <c r="D8" s="299" t="s">
        <v>610</v>
      </c>
      <c r="E8" s="299" t="s">
        <v>609</v>
      </c>
      <c r="F8" s="303"/>
      <c r="G8" s="303"/>
    </row>
    <row r="9" spans="1:7" ht="13.5" customHeight="1" x14ac:dyDescent="0.2">
      <c r="A9" s="307">
        <v>57</v>
      </c>
      <c r="B9" s="305">
        <v>44286</v>
      </c>
      <c r="C9" s="303">
        <v>500</v>
      </c>
      <c r="D9" s="308" t="s">
        <v>611</v>
      </c>
      <c r="E9" s="299" t="s">
        <v>607</v>
      </c>
    </row>
    <row r="10" spans="1:7" ht="13.5" customHeight="1" x14ac:dyDescent="0.2">
      <c r="A10" s="307">
        <v>57</v>
      </c>
      <c r="B10" s="305">
        <v>44286</v>
      </c>
      <c r="C10" s="303">
        <v>-100</v>
      </c>
      <c r="D10" s="308" t="s">
        <v>612</v>
      </c>
      <c r="E10" s="299" t="s">
        <v>613</v>
      </c>
    </row>
    <row r="11" spans="1:7" ht="13.5" customHeight="1" x14ac:dyDescent="0.2">
      <c r="A11" s="307">
        <v>57</v>
      </c>
      <c r="B11" s="305">
        <v>44286</v>
      </c>
      <c r="C11" s="303">
        <v>-50</v>
      </c>
      <c r="D11" s="308" t="s">
        <v>614</v>
      </c>
      <c r="E11" s="299" t="s">
        <v>615</v>
      </c>
    </row>
    <row r="12" spans="1:7" ht="13.5" customHeight="1" x14ac:dyDescent="0.2">
      <c r="A12" s="307">
        <v>59</v>
      </c>
      <c r="B12" s="305">
        <v>44314</v>
      </c>
      <c r="C12" s="303">
        <v>-103</v>
      </c>
      <c r="D12" s="308" t="s">
        <v>616</v>
      </c>
      <c r="E12" s="299" t="s">
        <v>607</v>
      </c>
    </row>
    <row r="13" spans="1:7" s="314" customFormat="1" ht="13.5" customHeight="1" x14ac:dyDescent="0.2">
      <c r="A13" s="309">
        <v>60</v>
      </c>
      <c r="B13" s="310">
        <v>44326</v>
      </c>
      <c r="C13" s="311">
        <v>-18.2</v>
      </c>
      <c r="D13" s="312" t="s">
        <v>617</v>
      </c>
      <c r="E13" s="313" t="s">
        <v>609</v>
      </c>
      <c r="F13" s="313"/>
    </row>
    <row r="14" spans="1:7" s="314" customFormat="1" ht="13.5" customHeight="1" x14ac:dyDescent="0.2">
      <c r="A14" s="309">
        <v>62</v>
      </c>
      <c r="B14" s="310">
        <v>44356</v>
      </c>
      <c r="C14" s="311">
        <v>-184</v>
      </c>
      <c r="D14" s="312" t="s">
        <v>618</v>
      </c>
      <c r="E14" s="313" t="s">
        <v>607</v>
      </c>
      <c r="F14" s="313"/>
    </row>
    <row r="15" spans="1:7" s="314" customFormat="1" ht="13.5" customHeight="1" x14ac:dyDescent="0.2">
      <c r="A15" s="309">
        <v>63</v>
      </c>
      <c r="B15" s="310">
        <v>44377</v>
      </c>
      <c r="C15" s="311">
        <v>-304</v>
      </c>
      <c r="D15" s="312" t="s">
        <v>619</v>
      </c>
      <c r="E15" s="313" t="s">
        <v>620</v>
      </c>
      <c r="F15" s="313"/>
    </row>
    <row r="16" spans="1:7" s="314" customFormat="1" ht="13.5" customHeight="1" x14ac:dyDescent="0.2">
      <c r="A16" s="309">
        <v>63</v>
      </c>
      <c r="B16" s="310">
        <v>44377</v>
      </c>
      <c r="C16" s="311">
        <v>-120</v>
      </c>
      <c r="D16" s="312" t="s">
        <v>621</v>
      </c>
      <c r="E16" s="313" t="s">
        <v>615</v>
      </c>
      <c r="F16" s="313"/>
    </row>
    <row r="17" spans="1:7" s="314" customFormat="1" ht="13.5" customHeight="1" x14ac:dyDescent="0.2">
      <c r="A17" s="309">
        <v>64</v>
      </c>
      <c r="B17" s="310">
        <v>44391</v>
      </c>
      <c r="C17" s="311">
        <v>-909</v>
      </c>
      <c r="D17" s="312" t="s">
        <v>622</v>
      </c>
      <c r="E17" s="313" t="s">
        <v>609</v>
      </c>
      <c r="F17" s="313"/>
    </row>
    <row r="18" spans="1:7" s="314" customFormat="1" ht="13.5" customHeight="1" x14ac:dyDescent="0.2">
      <c r="A18" s="309">
        <v>65</v>
      </c>
      <c r="B18" s="310">
        <v>44405</v>
      </c>
      <c r="C18" s="311">
        <v>-75</v>
      </c>
      <c r="D18" s="312" t="s">
        <v>623</v>
      </c>
      <c r="E18" s="313" t="s">
        <v>615</v>
      </c>
      <c r="F18" s="313"/>
    </row>
    <row r="19" spans="1:7" s="314" customFormat="1" ht="13.5" customHeight="1" x14ac:dyDescent="0.2">
      <c r="A19" s="309">
        <v>65</v>
      </c>
      <c r="B19" s="310">
        <v>44405</v>
      </c>
      <c r="C19" s="311">
        <v>-2000</v>
      </c>
      <c r="D19" s="312" t="s">
        <v>624</v>
      </c>
      <c r="E19" s="313" t="s">
        <v>609</v>
      </c>
      <c r="F19" s="313"/>
    </row>
    <row r="20" spans="1:7" s="314" customFormat="1" ht="13.5" customHeight="1" x14ac:dyDescent="0.2">
      <c r="A20" s="309">
        <v>67</v>
      </c>
      <c r="B20" s="310">
        <v>44433</v>
      </c>
      <c r="C20" s="311">
        <v>-70.5</v>
      </c>
      <c r="D20" s="312" t="s">
        <v>625</v>
      </c>
      <c r="E20" s="313" t="s">
        <v>620</v>
      </c>
      <c r="F20" s="313"/>
    </row>
    <row r="21" spans="1:7" ht="13.5" customHeight="1" x14ac:dyDescent="0.2">
      <c r="A21" s="304"/>
      <c r="B21" s="305"/>
      <c r="C21" s="300">
        <f>SUM(C6:C20)</f>
        <v>866.30000000000018</v>
      </c>
      <c r="D21" s="302" t="s">
        <v>626</v>
      </c>
      <c r="E21" s="306"/>
      <c r="F21" s="303"/>
      <c r="G21" s="303"/>
    </row>
    <row r="22" spans="1:7" ht="13.5" customHeight="1" x14ac:dyDescent="0.2">
      <c r="A22" s="304"/>
      <c r="B22" s="305"/>
      <c r="C22" s="300"/>
      <c r="D22" s="301"/>
      <c r="E22" s="306"/>
      <c r="F22" s="303"/>
      <c r="G22" s="303"/>
    </row>
    <row r="23" spans="1:7" ht="13.5" customHeight="1" x14ac:dyDescent="0.2">
      <c r="A23" s="315"/>
      <c r="B23" s="316"/>
      <c r="C23" s="317"/>
      <c r="D23" s="301" t="s">
        <v>627</v>
      </c>
      <c r="E23" s="318"/>
      <c r="F23" s="303"/>
      <c r="G23" s="303"/>
    </row>
    <row r="24" spans="1:7" s="314" customFormat="1" ht="13.5" customHeight="1" x14ac:dyDescent="0.2">
      <c r="A24" s="309"/>
      <c r="B24" s="310"/>
      <c r="C24" s="311">
        <v>-250</v>
      </c>
      <c r="D24" s="312" t="s">
        <v>628</v>
      </c>
      <c r="E24" s="313" t="s">
        <v>609</v>
      </c>
      <c r="F24" s="313"/>
    </row>
    <row r="25" spans="1:7" s="314" customFormat="1" ht="13.5" customHeight="1" x14ac:dyDescent="0.2">
      <c r="A25" s="309"/>
      <c r="B25" s="310"/>
      <c r="C25" s="311">
        <v>-92</v>
      </c>
      <c r="D25" s="312" t="s">
        <v>629</v>
      </c>
      <c r="E25" s="313" t="s">
        <v>607</v>
      </c>
      <c r="F25" s="319"/>
    </row>
    <row r="26" spans="1:7" ht="13.5" customHeight="1" x14ac:dyDescent="0.2">
      <c r="A26" s="307"/>
      <c r="B26" s="299"/>
      <c r="C26" s="300">
        <f>SUM(C24:C25)</f>
        <v>-342</v>
      </c>
      <c r="D26" s="308"/>
      <c r="E26" s="299"/>
    </row>
    <row r="27" spans="1:7" ht="13.5" customHeight="1" x14ac:dyDescent="0.2">
      <c r="A27" s="307"/>
      <c r="B27" s="299"/>
      <c r="C27" s="303"/>
      <c r="D27" s="308"/>
      <c r="E27" s="299"/>
    </row>
    <row r="28" spans="1:7" ht="13.5" customHeight="1" x14ac:dyDescent="0.2">
      <c r="A28" s="307"/>
      <c r="B28" s="299"/>
      <c r="C28" s="303"/>
      <c r="D28" s="308"/>
      <c r="E28" s="299"/>
    </row>
    <row r="29" spans="1:7" ht="13.5" customHeight="1" x14ac:dyDescent="0.2">
      <c r="A29" s="307"/>
      <c r="B29" s="299"/>
      <c r="C29" s="303"/>
      <c r="D29" s="308"/>
      <c r="E29" s="299"/>
    </row>
    <row r="30" spans="1:7" ht="13.5" customHeight="1" x14ac:dyDescent="0.2">
      <c r="A30" s="307"/>
      <c r="B30" s="299"/>
      <c r="C30" s="303"/>
      <c r="D30" s="308"/>
      <c r="E30" s="299"/>
    </row>
    <row r="31" spans="1:7" x14ac:dyDescent="0.2">
      <c r="A31" s="307"/>
      <c r="B31" s="299"/>
      <c r="C31" s="299"/>
      <c r="D31" s="299"/>
      <c r="E31" s="299"/>
    </row>
    <row r="32" spans="1:7" ht="13.5" customHeight="1" x14ac:dyDescent="0.2">
      <c r="A32" s="307"/>
      <c r="B32" s="299"/>
      <c r="C32" s="300"/>
      <c r="D32" s="299"/>
      <c r="E32" s="299"/>
    </row>
    <row r="33" spans="1:5" ht="13.5" customHeight="1" x14ac:dyDescent="0.2">
      <c r="A33" s="307"/>
      <c r="B33" s="299"/>
      <c r="C33" s="303"/>
      <c r="D33" s="299"/>
      <c r="E33" s="299"/>
    </row>
    <row r="34" spans="1:5" ht="13.5" customHeight="1" x14ac:dyDescent="0.2">
      <c r="A34" s="307"/>
      <c r="B34" s="299"/>
      <c r="C34" s="303"/>
      <c r="D34" s="299"/>
      <c r="E34" s="299"/>
    </row>
    <row r="35" spans="1:5" ht="13.5" customHeight="1" x14ac:dyDescent="0.2">
      <c r="A35" s="307"/>
      <c r="B35" s="299"/>
      <c r="C35" s="303"/>
      <c r="D35" s="299"/>
      <c r="E35" s="299"/>
    </row>
    <row r="36" spans="1:5" x14ac:dyDescent="0.2">
      <c r="A36" s="307"/>
      <c r="B36" s="299"/>
      <c r="C36" s="300"/>
      <c r="D36" s="299"/>
      <c r="E36" s="299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topLeftCell="A10" workbookViewId="0">
      <selection activeCell="D28" sqref="D28"/>
    </sheetView>
  </sheetViews>
  <sheetFormatPr defaultRowHeight="12.75" x14ac:dyDescent="0.2"/>
  <cols>
    <col min="1" max="1" width="6.5703125" style="351" customWidth="1"/>
    <col min="2" max="2" width="10.28515625" style="351" customWidth="1"/>
    <col min="3" max="3" width="10.140625" style="352" customWidth="1"/>
    <col min="4" max="4" width="116.42578125" style="314" customWidth="1"/>
    <col min="5" max="5" width="11" style="314" customWidth="1"/>
    <col min="6" max="6" width="14.5703125" style="314" hidden="1" customWidth="1"/>
    <col min="7" max="256" width="9.140625" style="314"/>
    <col min="257" max="257" width="6.5703125" style="314" customWidth="1"/>
    <col min="258" max="258" width="10.28515625" style="314" customWidth="1"/>
    <col min="259" max="259" width="10.140625" style="314" customWidth="1"/>
    <col min="260" max="260" width="116.42578125" style="314" customWidth="1"/>
    <col min="261" max="261" width="11" style="314" customWidth="1"/>
    <col min="262" max="262" width="0" style="314" hidden="1" customWidth="1"/>
    <col min="263" max="512" width="9.140625" style="314"/>
    <col min="513" max="513" width="6.5703125" style="314" customWidth="1"/>
    <col min="514" max="514" width="10.28515625" style="314" customWidth="1"/>
    <col min="515" max="515" width="10.140625" style="314" customWidth="1"/>
    <col min="516" max="516" width="116.42578125" style="314" customWidth="1"/>
    <col min="517" max="517" width="11" style="314" customWidth="1"/>
    <col min="518" max="518" width="0" style="314" hidden="1" customWidth="1"/>
    <col min="519" max="768" width="9.140625" style="314"/>
    <col min="769" max="769" width="6.5703125" style="314" customWidth="1"/>
    <col min="770" max="770" width="10.28515625" style="314" customWidth="1"/>
    <col min="771" max="771" width="10.140625" style="314" customWidth="1"/>
    <col min="772" max="772" width="116.42578125" style="314" customWidth="1"/>
    <col min="773" max="773" width="11" style="314" customWidth="1"/>
    <col min="774" max="774" width="0" style="314" hidden="1" customWidth="1"/>
    <col min="775" max="1024" width="9.140625" style="314"/>
    <col min="1025" max="1025" width="6.5703125" style="314" customWidth="1"/>
    <col min="1026" max="1026" width="10.28515625" style="314" customWidth="1"/>
    <col min="1027" max="1027" width="10.140625" style="314" customWidth="1"/>
    <col min="1028" max="1028" width="116.42578125" style="314" customWidth="1"/>
    <col min="1029" max="1029" width="11" style="314" customWidth="1"/>
    <col min="1030" max="1030" width="0" style="314" hidden="1" customWidth="1"/>
    <col min="1031" max="1280" width="9.140625" style="314"/>
    <col min="1281" max="1281" width="6.5703125" style="314" customWidth="1"/>
    <col min="1282" max="1282" width="10.28515625" style="314" customWidth="1"/>
    <col min="1283" max="1283" width="10.140625" style="314" customWidth="1"/>
    <col min="1284" max="1284" width="116.42578125" style="314" customWidth="1"/>
    <col min="1285" max="1285" width="11" style="314" customWidth="1"/>
    <col min="1286" max="1286" width="0" style="314" hidden="1" customWidth="1"/>
    <col min="1287" max="1536" width="9.140625" style="314"/>
    <col min="1537" max="1537" width="6.5703125" style="314" customWidth="1"/>
    <col min="1538" max="1538" width="10.28515625" style="314" customWidth="1"/>
    <col min="1539" max="1539" width="10.140625" style="314" customWidth="1"/>
    <col min="1540" max="1540" width="116.42578125" style="314" customWidth="1"/>
    <col min="1541" max="1541" width="11" style="314" customWidth="1"/>
    <col min="1542" max="1542" width="0" style="314" hidden="1" customWidth="1"/>
    <col min="1543" max="1792" width="9.140625" style="314"/>
    <col min="1793" max="1793" width="6.5703125" style="314" customWidth="1"/>
    <col min="1794" max="1794" width="10.28515625" style="314" customWidth="1"/>
    <col min="1795" max="1795" width="10.140625" style="314" customWidth="1"/>
    <col min="1796" max="1796" width="116.42578125" style="314" customWidth="1"/>
    <col min="1797" max="1797" width="11" style="314" customWidth="1"/>
    <col min="1798" max="1798" width="0" style="314" hidden="1" customWidth="1"/>
    <col min="1799" max="2048" width="9.140625" style="314"/>
    <col min="2049" max="2049" width="6.5703125" style="314" customWidth="1"/>
    <col min="2050" max="2050" width="10.28515625" style="314" customWidth="1"/>
    <col min="2051" max="2051" width="10.140625" style="314" customWidth="1"/>
    <col min="2052" max="2052" width="116.42578125" style="314" customWidth="1"/>
    <col min="2053" max="2053" width="11" style="314" customWidth="1"/>
    <col min="2054" max="2054" width="0" style="314" hidden="1" customWidth="1"/>
    <col min="2055" max="2304" width="9.140625" style="314"/>
    <col min="2305" max="2305" width="6.5703125" style="314" customWidth="1"/>
    <col min="2306" max="2306" width="10.28515625" style="314" customWidth="1"/>
    <col min="2307" max="2307" width="10.140625" style="314" customWidth="1"/>
    <col min="2308" max="2308" width="116.42578125" style="314" customWidth="1"/>
    <col min="2309" max="2309" width="11" style="314" customWidth="1"/>
    <col min="2310" max="2310" width="0" style="314" hidden="1" customWidth="1"/>
    <col min="2311" max="2560" width="9.140625" style="314"/>
    <col min="2561" max="2561" width="6.5703125" style="314" customWidth="1"/>
    <col min="2562" max="2562" width="10.28515625" style="314" customWidth="1"/>
    <col min="2563" max="2563" width="10.140625" style="314" customWidth="1"/>
    <col min="2564" max="2564" width="116.42578125" style="314" customWidth="1"/>
    <col min="2565" max="2565" width="11" style="314" customWidth="1"/>
    <col min="2566" max="2566" width="0" style="314" hidden="1" customWidth="1"/>
    <col min="2567" max="2816" width="9.140625" style="314"/>
    <col min="2817" max="2817" width="6.5703125" style="314" customWidth="1"/>
    <col min="2818" max="2818" width="10.28515625" style="314" customWidth="1"/>
    <col min="2819" max="2819" width="10.140625" style="314" customWidth="1"/>
    <col min="2820" max="2820" width="116.42578125" style="314" customWidth="1"/>
    <col min="2821" max="2821" width="11" style="314" customWidth="1"/>
    <col min="2822" max="2822" width="0" style="314" hidden="1" customWidth="1"/>
    <col min="2823" max="3072" width="9.140625" style="314"/>
    <col min="3073" max="3073" width="6.5703125" style="314" customWidth="1"/>
    <col min="3074" max="3074" width="10.28515625" style="314" customWidth="1"/>
    <col min="3075" max="3075" width="10.140625" style="314" customWidth="1"/>
    <col min="3076" max="3076" width="116.42578125" style="314" customWidth="1"/>
    <col min="3077" max="3077" width="11" style="314" customWidth="1"/>
    <col min="3078" max="3078" width="0" style="314" hidden="1" customWidth="1"/>
    <col min="3079" max="3328" width="9.140625" style="314"/>
    <col min="3329" max="3329" width="6.5703125" style="314" customWidth="1"/>
    <col min="3330" max="3330" width="10.28515625" style="314" customWidth="1"/>
    <col min="3331" max="3331" width="10.140625" style="314" customWidth="1"/>
    <col min="3332" max="3332" width="116.42578125" style="314" customWidth="1"/>
    <col min="3333" max="3333" width="11" style="314" customWidth="1"/>
    <col min="3334" max="3334" width="0" style="314" hidden="1" customWidth="1"/>
    <col min="3335" max="3584" width="9.140625" style="314"/>
    <col min="3585" max="3585" width="6.5703125" style="314" customWidth="1"/>
    <col min="3586" max="3586" width="10.28515625" style="314" customWidth="1"/>
    <col min="3587" max="3587" width="10.140625" style="314" customWidth="1"/>
    <col min="3588" max="3588" width="116.42578125" style="314" customWidth="1"/>
    <col min="3589" max="3589" width="11" style="314" customWidth="1"/>
    <col min="3590" max="3590" width="0" style="314" hidden="1" customWidth="1"/>
    <col min="3591" max="3840" width="9.140625" style="314"/>
    <col min="3841" max="3841" width="6.5703125" style="314" customWidth="1"/>
    <col min="3842" max="3842" width="10.28515625" style="314" customWidth="1"/>
    <col min="3843" max="3843" width="10.140625" style="314" customWidth="1"/>
    <col min="3844" max="3844" width="116.42578125" style="314" customWidth="1"/>
    <col min="3845" max="3845" width="11" style="314" customWidth="1"/>
    <col min="3846" max="3846" width="0" style="314" hidden="1" customWidth="1"/>
    <col min="3847" max="4096" width="9.140625" style="314"/>
    <col min="4097" max="4097" width="6.5703125" style="314" customWidth="1"/>
    <col min="4098" max="4098" width="10.28515625" style="314" customWidth="1"/>
    <col min="4099" max="4099" width="10.140625" style="314" customWidth="1"/>
    <col min="4100" max="4100" width="116.42578125" style="314" customWidth="1"/>
    <col min="4101" max="4101" width="11" style="314" customWidth="1"/>
    <col min="4102" max="4102" width="0" style="314" hidden="1" customWidth="1"/>
    <col min="4103" max="4352" width="9.140625" style="314"/>
    <col min="4353" max="4353" width="6.5703125" style="314" customWidth="1"/>
    <col min="4354" max="4354" width="10.28515625" style="314" customWidth="1"/>
    <col min="4355" max="4355" width="10.140625" style="314" customWidth="1"/>
    <col min="4356" max="4356" width="116.42578125" style="314" customWidth="1"/>
    <col min="4357" max="4357" width="11" style="314" customWidth="1"/>
    <col min="4358" max="4358" width="0" style="314" hidden="1" customWidth="1"/>
    <col min="4359" max="4608" width="9.140625" style="314"/>
    <col min="4609" max="4609" width="6.5703125" style="314" customWidth="1"/>
    <col min="4610" max="4610" width="10.28515625" style="314" customWidth="1"/>
    <col min="4611" max="4611" width="10.140625" style="314" customWidth="1"/>
    <col min="4612" max="4612" width="116.42578125" style="314" customWidth="1"/>
    <col min="4613" max="4613" width="11" style="314" customWidth="1"/>
    <col min="4614" max="4614" width="0" style="314" hidden="1" customWidth="1"/>
    <col min="4615" max="4864" width="9.140625" style="314"/>
    <col min="4865" max="4865" width="6.5703125" style="314" customWidth="1"/>
    <col min="4866" max="4866" width="10.28515625" style="314" customWidth="1"/>
    <col min="4867" max="4867" width="10.140625" style="314" customWidth="1"/>
    <col min="4868" max="4868" width="116.42578125" style="314" customWidth="1"/>
    <col min="4869" max="4869" width="11" style="314" customWidth="1"/>
    <col min="4870" max="4870" width="0" style="314" hidden="1" customWidth="1"/>
    <col min="4871" max="5120" width="9.140625" style="314"/>
    <col min="5121" max="5121" width="6.5703125" style="314" customWidth="1"/>
    <col min="5122" max="5122" width="10.28515625" style="314" customWidth="1"/>
    <col min="5123" max="5123" width="10.140625" style="314" customWidth="1"/>
    <col min="5124" max="5124" width="116.42578125" style="314" customWidth="1"/>
    <col min="5125" max="5125" width="11" style="314" customWidth="1"/>
    <col min="5126" max="5126" width="0" style="314" hidden="1" customWidth="1"/>
    <col min="5127" max="5376" width="9.140625" style="314"/>
    <col min="5377" max="5377" width="6.5703125" style="314" customWidth="1"/>
    <col min="5378" max="5378" width="10.28515625" style="314" customWidth="1"/>
    <col min="5379" max="5379" width="10.140625" style="314" customWidth="1"/>
    <col min="5380" max="5380" width="116.42578125" style="314" customWidth="1"/>
    <col min="5381" max="5381" width="11" style="314" customWidth="1"/>
    <col min="5382" max="5382" width="0" style="314" hidden="1" customWidth="1"/>
    <col min="5383" max="5632" width="9.140625" style="314"/>
    <col min="5633" max="5633" width="6.5703125" style="314" customWidth="1"/>
    <col min="5634" max="5634" width="10.28515625" style="314" customWidth="1"/>
    <col min="5635" max="5635" width="10.140625" style="314" customWidth="1"/>
    <col min="5636" max="5636" width="116.42578125" style="314" customWidth="1"/>
    <col min="5637" max="5637" width="11" style="314" customWidth="1"/>
    <col min="5638" max="5638" width="0" style="314" hidden="1" customWidth="1"/>
    <col min="5639" max="5888" width="9.140625" style="314"/>
    <col min="5889" max="5889" width="6.5703125" style="314" customWidth="1"/>
    <col min="5890" max="5890" width="10.28515625" style="314" customWidth="1"/>
    <col min="5891" max="5891" width="10.140625" style="314" customWidth="1"/>
    <col min="5892" max="5892" width="116.42578125" style="314" customWidth="1"/>
    <col min="5893" max="5893" width="11" style="314" customWidth="1"/>
    <col min="5894" max="5894" width="0" style="314" hidden="1" customWidth="1"/>
    <col min="5895" max="6144" width="9.140625" style="314"/>
    <col min="6145" max="6145" width="6.5703125" style="314" customWidth="1"/>
    <col min="6146" max="6146" width="10.28515625" style="314" customWidth="1"/>
    <col min="6147" max="6147" width="10.140625" style="314" customWidth="1"/>
    <col min="6148" max="6148" width="116.42578125" style="314" customWidth="1"/>
    <col min="6149" max="6149" width="11" style="314" customWidth="1"/>
    <col min="6150" max="6150" width="0" style="314" hidden="1" customWidth="1"/>
    <col min="6151" max="6400" width="9.140625" style="314"/>
    <col min="6401" max="6401" width="6.5703125" style="314" customWidth="1"/>
    <col min="6402" max="6402" width="10.28515625" style="314" customWidth="1"/>
    <col min="6403" max="6403" width="10.140625" style="314" customWidth="1"/>
    <col min="6404" max="6404" width="116.42578125" style="314" customWidth="1"/>
    <col min="6405" max="6405" width="11" style="314" customWidth="1"/>
    <col min="6406" max="6406" width="0" style="314" hidden="1" customWidth="1"/>
    <col min="6407" max="6656" width="9.140625" style="314"/>
    <col min="6657" max="6657" width="6.5703125" style="314" customWidth="1"/>
    <col min="6658" max="6658" width="10.28515625" style="314" customWidth="1"/>
    <col min="6659" max="6659" width="10.140625" style="314" customWidth="1"/>
    <col min="6660" max="6660" width="116.42578125" style="314" customWidth="1"/>
    <col min="6661" max="6661" width="11" style="314" customWidth="1"/>
    <col min="6662" max="6662" width="0" style="314" hidden="1" customWidth="1"/>
    <col min="6663" max="6912" width="9.140625" style="314"/>
    <col min="6913" max="6913" width="6.5703125" style="314" customWidth="1"/>
    <col min="6914" max="6914" width="10.28515625" style="314" customWidth="1"/>
    <col min="6915" max="6915" width="10.140625" style="314" customWidth="1"/>
    <col min="6916" max="6916" width="116.42578125" style="314" customWidth="1"/>
    <col min="6917" max="6917" width="11" style="314" customWidth="1"/>
    <col min="6918" max="6918" width="0" style="314" hidden="1" customWidth="1"/>
    <col min="6919" max="7168" width="9.140625" style="314"/>
    <col min="7169" max="7169" width="6.5703125" style="314" customWidth="1"/>
    <col min="7170" max="7170" width="10.28515625" style="314" customWidth="1"/>
    <col min="7171" max="7171" width="10.140625" style="314" customWidth="1"/>
    <col min="7172" max="7172" width="116.42578125" style="314" customWidth="1"/>
    <col min="7173" max="7173" width="11" style="314" customWidth="1"/>
    <col min="7174" max="7174" width="0" style="314" hidden="1" customWidth="1"/>
    <col min="7175" max="7424" width="9.140625" style="314"/>
    <col min="7425" max="7425" width="6.5703125" style="314" customWidth="1"/>
    <col min="7426" max="7426" width="10.28515625" style="314" customWidth="1"/>
    <col min="7427" max="7427" width="10.140625" style="314" customWidth="1"/>
    <col min="7428" max="7428" width="116.42578125" style="314" customWidth="1"/>
    <col min="7429" max="7429" width="11" style="314" customWidth="1"/>
    <col min="7430" max="7430" width="0" style="314" hidden="1" customWidth="1"/>
    <col min="7431" max="7680" width="9.140625" style="314"/>
    <col min="7681" max="7681" width="6.5703125" style="314" customWidth="1"/>
    <col min="7682" max="7682" width="10.28515625" style="314" customWidth="1"/>
    <col min="7683" max="7683" width="10.140625" style="314" customWidth="1"/>
    <col min="7684" max="7684" width="116.42578125" style="314" customWidth="1"/>
    <col min="7685" max="7685" width="11" style="314" customWidth="1"/>
    <col min="7686" max="7686" width="0" style="314" hidden="1" customWidth="1"/>
    <col min="7687" max="7936" width="9.140625" style="314"/>
    <col min="7937" max="7937" width="6.5703125" style="314" customWidth="1"/>
    <col min="7938" max="7938" width="10.28515625" style="314" customWidth="1"/>
    <col min="7939" max="7939" width="10.140625" style="314" customWidth="1"/>
    <col min="7940" max="7940" width="116.42578125" style="314" customWidth="1"/>
    <col min="7941" max="7941" width="11" style="314" customWidth="1"/>
    <col min="7942" max="7942" width="0" style="314" hidden="1" customWidth="1"/>
    <col min="7943" max="8192" width="9.140625" style="314"/>
    <col min="8193" max="8193" width="6.5703125" style="314" customWidth="1"/>
    <col min="8194" max="8194" width="10.28515625" style="314" customWidth="1"/>
    <col min="8195" max="8195" width="10.140625" style="314" customWidth="1"/>
    <col min="8196" max="8196" width="116.42578125" style="314" customWidth="1"/>
    <col min="8197" max="8197" width="11" style="314" customWidth="1"/>
    <col min="8198" max="8198" width="0" style="314" hidden="1" customWidth="1"/>
    <col min="8199" max="8448" width="9.140625" style="314"/>
    <col min="8449" max="8449" width="6.5703125" style="314" customWidth="1"/>
    <col min="8450" max="8450" width="10.28515625" style="314" customWidth="1"/>
    <col min="8451" max="8451" width="10.140625" style="314" customWidth="1"/>
    <col min="8452" max="8452" width="116.42578125" style="314" customWidth="1"/>
    <col min="8453" max="8453" width="11" style="314" customWidth="1"/>
    <col min="8454" max="8454" width="0" style="314" hidden="1" customWidth="1"/>
    <col min="8455" max="8704" width="9.140625" style="314"/>
    <col min="8705" max="8705" width="6.5703125" style="314" customWidth="1"/>
    <col min="8706" max="8706" width="10.28515625" style="314" customWidth="1"/>
    <col min="8707" max="8707" width="10.140625" style="314" customWidth="1"/>
    <col min="8708" max="8708" width="116.42578125" style="314" customWidth="1"/>
    <col min="8709" max="8709" width="11" style="314" customWidth="1"/>
    <col min="8710" max="8710" width="0" style="314" hidden="1" customWidth="1"/>
    <col min="8711" max="8960" width="9.140625" style="314"/>
    <col min="8961" max="8961" width="6.5703125" style="314" customWidth="1"/>
    <col min="8962" max="8962" width="10.28515625" style="314" customWidth="1"/>
    <col min="8963" max="8963" width="10.140625" style="314" customWidth="1"/>
    <col min="8964" max="8964" width="116.42578125" style="314" customWidth="1"/>
    <col min="8965" max="8965" width="11" style="314" customWidth="1"/>
    <col min="8966" max="8966" width="0" style="314" hidden="1" customWidth="1"/>
    <col min="8967" max="9216" width="9.140625" style="314"/>
    <col min="9217" max="9217" width="6.5703125" style="314" customWidth="1"/>
    <col min="9218" max="9218" width="10.28515625" style="314" customWidth="1"/>
    <col min="9219" max="9219" width="10.140625" style="314" customWidth="1"/>
    <col min="9220" max="9220" width="116.42578125" style="314" customWidth="1"/>
    <col min="9221" max="9221" width="11" style="314" customWidth="1"/>
    <col min="9222" max="9222" width="0" style="314" hidden="1" customWidth="1"/>
    <col min="9223" max="9472" width="9.140625" style="314"/>
    <col min="9473" max="9473" width="6.5703125" style="314" customWidth="1"/>
    <col min="9474" max="9474" width="10.28515625" style="314" customWidth="1"/>
    <col min="9475" max="9475" width="10.140625" style="314" customWidth="1"/>
    <col min="9476" max="9476" width="116.42578125" style="314" customWidth="1"/>
    <col min="9477" max="9477" width="11" style="314" customWidth="1"/>
    <col min="9478" max="9478" width="0" style="314" hidden="1" customWidth="1"/>
    <col min="9479" max="9728" width="9.140625" style="314"/>
    <col min="9729" max="9729" width="6.5703125" style="314" customWidth="1"/>
    <col min="9730" max="9730" width="10.28515625" style="314" customWidth="1"/>
    <col min="9731" max="9731" width="10.140625" style="314" customWidth="1"/>
    <col min="9732" max="9732" width="116.42578125" style="314" customWidth="1"/>
    <col min="9733" max="9733" width="11" style="314" customWidth="1"/>
    <col min="9734" max="9734" width="0" style="314" hidden="1" customWidth="1"/>
    <col min="9735" max="9984" width="9.140625" style="314"/>
    <col min="9985" max="9985" width="6.5703125" style="314" customWidth="1"/>
    <col min="9986" max="9986" width="10.28515625" style="314" customWidth="1"/>
    <col min="9987" max="9987" width="10.140625" style="314" customWidth="1"/>
    <col min="9988" max="9988" width="116.42578125" style="314" customWidth="1"/>
    <col min="9989" max="9989" width="11" style="314" customWidth="1"/>
    <col min="9990" max="9990" width="0" style="314" hidden="1" customWidth="1"/>
    <col min="9991" max="10240" width="9.140625" style="314"/>
    <col min="10241" max="10241" width="6.5703125" style="314" customWidth="1"/>
    <col min="10242" max="10242" width="10.28515625" style="314" customWidth="1"/>
    <col min="10243" max="10243" width="10.140625" style="314" customWidth="1"/>
    <col min="10244" max="10244" width="116.42578125" style="314" customWidth="1"/>
    <col min="10245" max="10245" width="11" style="314" customWidth="1"/>
    <col min="10246" max="10246" width="0" style="314" hidden="1" customWidth="1"/>
    <col min="10247" max="10496" width="9.140625" style="314"/>
    <col min="10497" max="10497" width="6.5703125" style="314" customWidth="1"/>
    <col min="10498" max="10498" width="10.28515625" style="314" customWidth="1"/>
    <col min="10499" max="10499" width="10.140625" style="314" customWidth="1"/>
    <col min="10500" max="10500" width="116.42578125" style="314" customWidth="1"/>
    <col min="10501" max="10501" width="11" style="314" customWidth="1"/>
    <col min="10502" max="10502" width="0" style="314" hidden="1" customWidth="1"/>
    <col min="10503" max="10752" width="9.140625" style="314"/>
    <col min="10753" max="10753" width="6.5703125" style="314" customWidth="1"/>
    <col min="10754" max="10754" width="10.28515625" style="314" customWidth="1"/>
    <col min="10755" max="10755" width="10.140625" style="314" customWidth="1"/>
    <col min="10756" max="10756" width="116.42578125" style="314" customWidth="1"/>
    <col min="10757" max="10757" width="11" style="314" customWidth="1"/>
    <col min="10758" max="10758" width="0" style="314" hidden="1" customWidth="1"/>
    <col min="10759" max="11008" width="9.140625" style="314"/>
    <col min="11009" max="11009" width="6.5703125" style="314" customWidth="1"/>
    <col min="11010" max="11010" width="10.28515625" style="314" customWidth="1"/>
    <col min="11011" max="11011" width="10.140625" style="314" customWidth="1"/>
    <col min="11012" max="11012" width="116.42578125" style="314" customWidth="1"/>
    <col min="11013" max="11013" width="11" style="314" customWidth="1"/>
    <col min="11014" max="11014" width="0" style="314" hidden="1" customWidth="1"/>
    <col min="11015" max="11264" width="9.140625" style="314"/>
    <col min="11265" max="11265" width="6.5703125" style="314" customWidth="1"/>
    <col min="11266" max="11266" width="10.28515625" style="314" customWidth="1"/>
    <col min="11267" max="11267" width="10.140625" style="314" customWidth="1"/>
    <col min="11268" max="11268" width="116.42578125" style="314" customWidth="1"/>
    <col min="11269" max="11269" width="11" style="314" customWidth="1"/>
    <col min="11270" max="11270" width="0" style="314" hidden="1" customWidth="1"/>
    <col min="11271" max="11520" width="9.140625" style="314"/>
    <col min="11521" max="11521" width="6.5703125" style="314" customWidth="1"/>
    <col min="11522" max="11522" width="10.28515625" style="314" customWidth="1"/>
    <col min="11523" max="11523" width="10.140625" style="314" customWidth="1"/>
    <col min="11524" max="11524" width="116.42578125" style="314" customWidth="1"/>
    <col min="11525" max="11525" width="11" style="314" customWidth="1"/>
    <col min="11526" max="11526" width="0" style="314" hidden="1" customWidth="1"/>
    <col min="11527" max="11776" width="9.140625" style="314"/>
    <col min="11777" max="11777" width="6.5703125" style="314" customWidth="1"/>
    <col min="11778" max="11778" width="10.28515625" style="314" customWidth="1"/>
    <col min="11779" max="11779" width="10.140625" style="314" customWidth="1"/>
    <col min="11780" max="11780" width="116.42578125" style="314" customWidth="1"/>
    <col min="11781" max="11781" width="11" style="314" customWidth="1"/>
    <col min="11782" max="11782" width="0" style="314" hidden="1" customWidth="1"/>
    <col min="11783" max="12032" width="9.140625" style="314"/>
    <col min="12033" max="12033" width="6.5703125" style="314" customWidth="1"/>
    <col min="12034" max="12034" width="10.28515625" style="314" customWidth="1"/>
    <col min="12035" max="12035" width="10.140625" style="314" customWidth="1"/>
    <col min="12036" max="12036" width="116.42578125" style="314" customWidth="1"/>
    <col min="12037" max="12037" width="11" style="314" customWidth="1"/>
    <col min="12038" max="12038" width="0" style="314" hidden="1" customWidth="1"/>
    <col min="12039" max="12288" width="9.140625" style="314"/>
    <col min="12289" max="12289" width="6.5703125" style="314" customWidth="1"/>
    <col min="12290" max="12290" width="10.28515625" style="314" customWidth="1"/>
    <col min="12291" max="12291" width="10.140625" style="314" customWidth="1"/>
    <col min="12292" max="12292" width="116.42578125" style="314" customWidth="1"/>
    <col min="12293" max="12293" width="11" style="314" customWidth="1"/>
    <col min="12294" max="12294" width="0" style="314" hidden="1" customWidth="1"/>
    <col min="12295" max="12544" width="9.140625" style="314"/>
    <col min="12545" max="12545" width="6.5703125" style="314" customWidth="1"/>
    <col min="12546" max="12546" width="10.28515625" style="314" customWidth="1"/>
    <col min="12547" max="12547" width="10.140625" style="314" customWidth="1"/>
    <col min="12548" max="12548" width="116.42578125" style="314" customWidth="1"/>
    <col min="12549" max="12549" width="11" style="314" customWidth="1"/>
    <col min="12550" max="12550" width="0" style="314" hidden="1" customWidth="1"/>
    <col min="12551" max="12800" width="9.140625" style="314"/>
    <col min="12801" max="12801" width="6.5703125" style="314" customWidth="1"/>
    <col min="12802" max="12802" width="10.28515625" style="314" customWidth="1"/>
    <col min="12803" max="12803" width="10.140625" style="314" customWidth="1"/>
    <col min="12804" max="12804" width="116.42578125" style="314" customWidth="1"/>
    <col min="12805" max="12805" width="11" style="314" customWidth="1"/>
    <col min="12806" max="12806" width="0" style="314" hidden="1" customWidth="1"/>
    <col min="12807" max="13056" width="9.140625" style="314"/>
    <col min="13057" max="13057" width="6.5703125" style="314" customWidth="1"/>
    <col min="13058" max="13058" width="10.28515625" style="314" customWidth="1"/>
    <col min="13059" max="13059" width="10.140625" style="314" customWidth="1"/>
    <col min="13060" max="13060" width="116.42578125" style="314" customWidth="1"/>
    <col min="13061" max="13061" width="11" style="314" customWidth="1"/>
    <col min="13062" max="13062" width="0" style="314" hidden="1" customWidth="1"/>
    <col min="13063" max="13312" width="9.140625" style="314"/>
    <col min="13313" max="13313" width="6.5703125" style="314" customWidth="1"/>
    <col min="13314" max="13314" width="10.28515625" style="314" customWidth="1"/>
    <col min="13315" max="13315" width="10.140625" style="314" customWidth="1"/>
    <col min="13316" max="13316" width="116.42578125" style="314" customWidth="1"/>
    <col min="13317" max="13317" width="11" style="314" customWidth="1"/>
    <col min="13318" max="13318" width="0" style="314" hidden="1" customWidth="1"/>
    <col min="13319" max="13568" width="9.140625" style="314"/>
    <col min="13569" max="13569" width="6.5703125" style="314" customWidth="1"/>
    <col min="13570" max="13570" width="10.28515625" style="314" customWidth="1"/>
    <col min="13571" max="13571" width="10.140625" style="314" customWidth="1"/>
    <col min="13572" max="13572" width="116.42578125" style="314" customWidth="1"/>
    <col min="13573" max="13573" width="11" style="314" customWidth="1"/>
    <col min="13574" max="13574" width="0" style="314" hidden="1" customWidth="1"/>
    <col min="13575" max="13824" width="9.140625" style="314"/>
    <col min="13825" max="13825" width="6.5703125" style="314" customWidth="1"/>
    <col min="13826" max="13826" width="10.28515625" style="314" customWidth="1"/>
    <col min="13827" max="13827" width="10.140625" style="314" customWidth="1"/>
    <col min="13828" max="13828" width="116.42578125" style="314" customWidth="1"/>
    <col min="13829" max="13829" width="11" style="314" customWidth="1"/>
    <col min="13830" max="13830" width="0" style="314" hidden="1" customWidth="1"/>
    <col min="13831" max="14080" width="9.140625" style="314"/>
    <col min="14081" max="14081" width="6.5703125" style="314" customWidth="1"/>
    <col min="14082" max="14082" width="10.28515625" style="314" customWidth="1"/>
    <col min="14083" max="14083" width="10.140625" style="314" customWidth="1"/>
    <col min="14084" max="14084" width="116.42578125" style="314" customWidth="1"/>
    <col min="14085" max="14085" width="11" style="314" customWidth="1"/>
    <col min="14086" max="14086" width="0" style="314" hidden="1" customWidth="1"/>
    <col min="14087" max="14336" width="9.140625" style="314"/>
    <col min="14337" max="14337" width="6.5703125" style="314" customWidth="1"/>
    <col min="14338" max="14338" width="10.28515625" style="314" customWidth="1"/>
    <col min="14339" max="14339" width="10.140625" style="314" customWidth="1"/>
    <col min="14340" max="14340" width="116.42578125" style="314" customWidth="1"/>
    <col min="14341" max="14341" width="11" style="314" customWidth="1"/>
    <col min="14342" max="14342" width="0" style="314" hidden="1" customWidth="1"/>
    <col min="14343" max="14592" width="9.140625" style="314"/>
    <col min="14593" max="14593" width="6.5703125" style="314" customWidth="1"/>
    <col min="14594" max="14594" width="10.28515625" style="314" customWidth="1"/>
    <col min="14595" max="14595" width="10.140625" style="314" customWidth="1"/>
    <col min="14596" max="14596" width="116.42578125" style="314" customWidth="1"/>
    <col min="14597" max="14597" width="11" style="314" customWidth="1"/>
    <col min="14598" max="14598" width="0" style="314" hidden="1" customWidth="1"/>
    <col min="14599" max="14848" width="9.140625" style="314"/>
    <col min="14849" max="14849" width="6.5703125" style="314" customWidth="1"/>
    <col min="14850" max="14850" width="10.28515625" style="314" customWidth="1"/>
    <col min="14851" max="14851" width="10.140625" style="314" customWidth="1"/>
    <col min="14852" max="14852" width="116.42578125" style="314" customWidth="1"/>
    <col min="14853" max="14853" width="11" style="314" customWidth="1"/>
    <col min="14854" max="14854" width="0" style="314" hidden="1" customWidth="1"/>
    <col min="14855" max="15104" width="9.140625" style="314"/>
    <col min="15105" max="15105" width="6.5703125" style="314" customWidth="1"/>
    <col min="15106" max="15106" width="10.28515625" style="314" customWidth="1"/>
    <col min="15107" max="15107" width="10.140625" style="314" customWidth="1"/>
    <col min="15108" max="15108" width="116.42578125" style="314" customWidth="1"/>
    <col min="15109" max="15109" width="11" style="314" customWidth="1"/>
    <col min="15110" max="15110" width="0" style="314" hidden="1" customWidth="1"/>
    <col min="15111" max="15360" width="9.140625" style="314"/>
    <col min="15361" max="15361" width="6.5703125" style="314" customWidth="1"/>
    <col min="15362" max="15362" width="10.28515625" style="314" customWidth="1"/>
    <col min="15363" max="15363" width="10.140625" style="314" customWidth="1"/>
    <col min="15364" max="15364" width="116.42578125" style="314" customWidth="1"/>
    <col min="15365" max="15365" width="11" style="314" customWidth="1"/>
    <col min="15366" max="15366" width="0" style="314" hidden="1" customWidth="1"/>
    <col min="15367" max="15616" width="9.140625" style="314"/>
    <col min="15617" max="15617" width="6.5703125" style="314" customWidth="1"/>
    <col min="15618" max="15618" width="10.28515625" style="314" customWidth="1"/>
    <col min="15619" max="15619" width="10.140625" style="314" customWidth="1"/>
    <col min="15620" max="15620" width="116.42578125" style="314" customWidth="1"/>
    <col min="15621" max="15621" width="11" style="314" customWidth="1"/>
    <col min="15622" max="15622" width="0" style="314" hidden="1" customWidth="1"/>
    <col min="15623" max="15872" width="9.140625" style="314"/>
    <col min="15873" max="15873" width="6.5703125" style="314" customWidth="1"/>
    <col min="15874" max="15874" width="10.28515625" style="314" customWidth="1"/>
    <col min="15875" max="15875" width="10.140625" style="314" customWidth="1"/>
    <col min="15876" max="15876" width="116.42578125" style="314" customWidth="1"/>
    <col min="15877" max="15877" width="11" style="314" customWidth="1"/>
    <col min="15878" max="15878" width="0" style="314" hidden="1" customWidth="1"/>
    <col min="15879" max="16128" width="9.140625" style="314"/>
    <col min="16129" max="16129" width="6.5703125" style="314" customWidth="1"/>
    <col min="16130" max="16130" width="10.28515625" style="314" customWidth="1"/>
    <col min="16131" max="16131" width="10.140625" style="314" customWidth="1"/>
    <col min="16132" max="16132" width="116.42578125" style="314" customWidth="1"/>
    <col min="16133" max="16133" width="11" style="314" customWidth="1"/>
    <col min="16134" max="16134" width="0" style="314" hidden="1" customWidth="1"/>
    <col min="16135" max="16384" width="9.140625" style="314"/>
  </cols>
  <sheetData>
    <row r="2" spans="1:6" x14ac:dyDescent="0.2">
      <c r="A2" s="320" t="s">
        <v>630</v>
      </c>
      <c r="B2" s="320"/>
      <c r="C2" s="320"/>
      <c r="D2" s="320"/>
      <c r="E2" s="320"/>
    </row>
    <row r="4" spans="1:6" s="323" customFormat="1" ht="21.75" customHeight="1" x14ac:dyDescent="0.2">
      <c r="A4" s="321" t="s">
        <v>601</v>
      </c>
      <c r="B4" s="321" t="s">
        <v>602</v>
      </c>
      <c r="C4" s="322" t="s">
        <v>631</v>
      </c>
      <c r="D4" s="321" t="s">
        <v>603</v>
      </c>
      <c r="E4" s="321" t="s">
        <v>14</v>
      </c>
      <c r="F4" s="321" t="s">
        <v>632</v>
      </c>
    </row>
    <row r="5" spans="1:6" ht="13.5" customHeight="1" x14ac:dyDescent="0.2">
      <c r="A5" s="309"/>
      <c r="B5" s="310"/>
      <c r="C5" s="324">
        <v>82682</v>
      </c>
      <c r="D5" s="325" t="s">
        <v>633</v>
      </c>
      <c r="E5" s="313" t="s">
        <v>607</v>
      </c>
      <c r="F5" s="309" t="s">
        <v>634</v>
      </c>
    </row>
    <row r="6" spans="1:6" ht="13.5" customHeight="1" x14ac:dyDescent="0.2">
      <c r="A6" s="309">
        <v>52</v>
      </c>
      <c r="B6" s="310">
        <v>44209</v>
      </c>
      <c r="C6" s="311">
        <v>-0.3</v>
      </c>
      <c r="D6" s="326" t="s">
        <v>635</v>
      </c>
      <c r="E6" s="313" t="s">
        <v>607</v>
      </c>
      <c r="F6" s="313"/>
    </row>
    <row r="7" spans="1:6" ht="13.5" customHeight="1" x14ac:dyDescent="0.2">
      <c r="A7" s="309"/>
      <c r="B7" s="310"/>
      <c r="C7" s="324"/>
      <c r="D7" s="326" t="s">
        <v>636</v>
      </c>
      <c r="E7" s="313"/>
      <c r="F7" s="313"/>
    </row>
    <row r="8" spans="1:6" ht="13.5" customHeight="1" x14ac:dyDescent="0.2">
      <c r="A8" s="309"/>
      <c r="B8" s="310"/>
      <c r="C8" s="324"/>
      <c r="D8" s="326" t="s">
        <v>637</v>
      </c>
      <c r="E8" s="313"/>
      <c r="F8" s="313"/>
    </row>
    <row r="9" spans="1:6" ht="13.5" customHeight="1" x14ac:dyDescent="0.2">
      <c r="A9" s="309">
        <v>52</v>
      </c>
      <c r="B9" s="310">
        <v>44209</v>
      </c>
      <c r="C9" s="311">
        <v>24.5</v>
      </c>
      <c r="D9" s="313" t="s">
        <v>638</v>
      </c>
      <c r="E9" s="313" t="s">
        <v>609</v>
      </c>
      <c r="F9" s="313"/>
    </row>
    <row r="10" spans="1:6" ht="13.5" customHeight="1" x14ac:dyDescent="0.2">
      <c r="A10" s="309">
        <v>53</v>
      </c>
      <c r="B10" s="310">
        <v>44221</v>
      </c>
      <c r="C10" s="311">
        <v>400</v>
      </c>
      <c r="D10" s="313" t="s">
        <v>639</v>
      </c>
      <c r="E10" s="313" t="s">
        <v>640</v>
      </c>
      <c r="F10" s="313"/>
    </row>
    <row r="11" spans="1:6" ht="13.5" customHeight="1" x14ac:dyDescent="0.2">
      <c r="A11" s="309">
        <v>53</v>
      </c>
      <c r="B11" s="310">
        <v>44221</v>
      </c>
      <c r="C11" s="311">
        <v>2382.1999999999998</v>
      </c>
      <c r="D11" s="312" t="s">
        <v>641</v>
      </c>
      <c r="E11" s="313" t="s">
        <v>613</v>
      </c>
      <c r="F11" s="313"/>
    </row>
    <row r="12" spans="1:6" ht="13.5" customHeight="1" x14ac:dyDescent="0.2">
      <c r="A12" s="309">
        <v>53</v>
      </c>
      <c r="B12" s="310">
        <v>44221</v>
      </c>
      <c r="C12" s="311">
        <v>250</v>
      </c>
      <c r="D12" s="326" t="s">
        <v>642</v>
      </c>
      <c r="E12" s="313" t="s">
        <v>613</v>
      </c>
      <c r="F12" s="313"/>
    </row>
    <row r="13" spans="1:6" ht="13.5" customHeight="1" x14ac:dyDescent="0.2">
      <c r="A13" s="309">
        <v>54</v>
      </c>
      <c r="B13" s="310">
        <v>43871</v>
      </c>
      <c r="C13" s="311">
        <v>150</v>
      </c>
      <c r="D13" s="325" t="s">
        <v>643</v>
      </c>
      <c r="E13" s="313" t="s">
        <v>615</v>
      </c>
      <c r="F13" s="313"/>
    </row>
    <row r="14" spans="1:6" ht="13.5" customHeight="1" x14ac:dyDescent="0.2">
      <c r="A14" s="309">
        <v>55</v>
      </c>
      <c r="B14" s="310">
        <v>44251</v>
      </c>
      <c r="C14" s="311">
        <v>2100</v>
      </c>
      <c r="D14" s="325" t="s">
        <v>644</v>
      </c>
      <c r="E14" s="313" t="s">
        <v>609</v>
      </c>
      <c r="F14" s="313"/>
    </row>
    <row r="15" spans="1:6" ht="13.5" customHeight="1" x14ac:dyDescent="0.2">
      <c r="A15" s="309">
        <v>55</v>
      </c>
      <c r="B15" s="310">
        <v>44251</v>
      </c>
      <c r="C15" s="311">
        <v>495.8</v>
      </c>
      <c r="D15" s="325" t="s">
        <v>645</v>
      </c>
      <c r="E15" s="313" t="s">
        <v>613</v>
      </c>
      <c r="F15" s="313"/>
    </row>
    <row r="16" spans="1:6" ht="13.5" customHeight="1" x14ac:dyDescent="0.2">
      <c r="A16" s="309">
        <v>55</v>
      </c>
      <c r="B16" s="310">
        <v>44251</v>
      </c>
      <c r="C16" s="311">
        <v>200</v>
      </c>
      <c r="D16" s="325" t="s">
        <v>646</v>
      </c>
      <c r="E16" s="313" t="s">
        <v>613</v>
      </c>
      <c r="F16" s="313"/>
    </row>
    <row r="17" spans="1:6" ht="13.5" customHeight="1" x14ac:dyDescent="0.2">
      <c r="A17" s="309">
        <v>55</v>
      </c>
      <c r="B17" s="310">
        <v>44251</v>
      </c>
      <c r="C17" s="311">
        <v>468.8</v>
      </c>
      <c r="D17" s="299" t="s">
        <v>647</v>
      </c>
      <c r="E17" s="313" t="s">
        <v>613</v>
      </c>
      <c r="F17" s="313"/>
    </row>
    <row r="18" spans="1:6" ht="13.5" customHeight="1" x14ac:dyDescent="0.2">
      <c r="A18" s="309">
        <v>56</v>
      </c>
      <c r="B18" s="310">
        <v>44265</v>
      </c>
      <c r="C18" s="311">
        <v>133</v>
      </c>
      <c r="D18" s="299" t="s">
        <v>648</v>
      </c>
      <c r="E18" s="313" t="s">
        <v>620</v>
      </c>
      <c r="F18" s="313"/>
    </row>
    <row r="19" spans="1:6" ht="13.5" customHeight="1" x14ac:dyDescent="0.2">
      <c r="A19" s="309">
        <v>57</v>
      </c>
      <c r="B19" s="310">
        <v>44286</v>
      </c>
      <c r="C19" s="311">
        <v>-4367.3</v>
      </c>
      <c r="D19" s="299" t="s">
        <v>649</v>
      </c>
      <c r="E19" s="313" t="s">
        <v>613</v>
      </c>
      <c r="F19" s="313"/>
    </row>
    <row r="20" spans="1:6" ht="13.5" customHeight="1" x14ac:dyDescent="0.2">
      <c r="A20" s="309">
        <v>57</v>
      </c>
      <c r="B20" s="310">
        <v>44286</v>
      </c>
      <c r="C20" s="311">
        <v>3134.2</v>
      </c>
      <c r="D20" s="312" t="s">
        <v>650</v>
      </c>
      <c r="E20" s="313" t="s">
        <v>613</v>
      </c>
      <c r="F20" s="313"/>
    </row>
    <row r="21" spans="1:6" ht="13.5" customHeight="1" x14ac:dyDescent="0.2">
      <c r="A21" s="309">
        <v>58</v>
      </c>
      <c r="B21" s="310">
        <v>44300</v>
      </c>
      <c r="C21" s="311">
        <v>-45</v>
      </c>
      <c r="D21" s="325" t="s">
        <v>651</v>
      </c>
      <c r="E21" s="313" t="s">
        <v>615</v>
      </c>
      <c r="F21" s="313"/>
    </row>
    <row r="22" spans="1:6" ht="13.5" customHeight="1" x14ac:dyDescent="0.2">
      <c r="A22" s="309">
        <v>58</v>
      </c>
      <c r="B22" s="310">
        <v>44300</v>
      </c>
      <c r="C22" s="311">
        <v>3579</v>
      </c>
      <c r="D22" s="312" t="s">
        <v>652</v>
      </c>
      <c r="E22" s="313" t="s">
        <v>607</v>
      </c>
      <c r="F22" s="313"/>
    </row>
    <row r="23" spans="1:6" ht="13.5" customHeight="1" x14ac:dyDescent="0.2">
      <c r="A23" s="309">
        <v>59</v>
      </c>
      <c r="B23" s="310">
        <v>44314</v>
      </c>
      <c r="C23" s="311">
        <v>-1098.2</v>
      </c>
      <c r="D23" s="312" t="s">
        <v>653</v>
      </c>
      <c r="E23" s="313" t="s">
        <v>607</v>
      </c>
      <c r="F23" s="313"/>
    </row>
    <row r="24" spans="1:6" ht="13.5" customHeight="1" x14ac:dyDescent="0.2">
      <c r="A24" s="309">
        <v>60</v>
      </c>
      <c r="B24" s="310">
        <v>44326</v>
      </c>
      <c r="C24" s="311">
        <v>629.70000000000005</v>
      </c>
      <c r="D24" s="325" t="s">
        <v>654</v>
      </c>
      <c r="E24" s="313" t="s">
        <v>620</v>
      </c>
      <c r="F24" s="313"/>
    </row>
    <row r="25" spans="1:6" ht="13.5" customHeight="1" x14ac:dyDescent="0.2">
      <c r="A25" s="309">
        <v>61</v>
      </c>
      <c r="B25" s="310">
        <v>44342</v>
      </c>
      <c r="C25" s="311">
        <v>-506.9</v>
      </c>
      <c r="D25" s="325" t="s">
        <v>655</v>
      </c>
      <c r="E25" s="313" t="s">
        <v>620</v>
      </c>
      <c r="F25" s="313"/>
    </row>
    <row r="26" spans="1:6" ht="13.5" customHeight="1" x14ac:dyDescent="0.2">
      <c r="A26" s="309">
        <v>61</v>
      </c>
      <c r="B26" s="310">
        <v>44342</v>
      </c>
      <c r="C26" s="311">
        <v>425</v>
      </c>
      <c r="D26" s="325" t="s">
        <v>656</v>
      </c>
      <c r="E26" s="313" t="s">
        <v>615</v>
      </c>
      <c r="F26" s="313"/>
    </row>
    <row r="27" spans="1:6" ht="13.5" customHeight="1" x14ac:dyDescent="0.2">
      <c r="A27" s="309">
        <v>63</v>
      </c>
      <c r="B27" s="310">
        <v>44377</v>
      </c>
      <c r="C27" s="311">
        <v>1016</v>
      </c>
      <c r="D27" s="325" t="s">
        <v>657</v>
      </c>
      <c r="E27" s="313" t="s">
        <v>607</v>
      </c>
      <c r="F27" s="313"/>
    </row>
    <row r="28" spans="1:6" ht="13.5" customHeight="1" x14ac:dyDescent="0.2">
      <c r="A28" s="309">
        <v>67</v>
      </c>
      <c r="B28" s="310">
        <v>44433</v>
      </c>
      <c r="C28" s="311">
        <v>2080.6</v>
      </c>
      <c r="D28" s="325" t="s">
        <v>658</v>
      </c>
      <c r="E28" s="313" t="s">
        <v>620</v>
      </c>
      <c r="F28" s="313"/>
    </row>
    <row r="29" spans="1:6" ht="13.5" customHeight="1" x14ac:dyDescent="0.2">
      <c r="A29" s="309">
        <v>67</v>
      </c>
      <c r="B29" s="310">
        <v>44433</v>
      </c>
      <c r="C29" s="311">
        <v>-169.6</v>
      </c>
      <c r="D29" s="325" t="s">
        <v>659</v>
      </c>
      <c r="E29" s="313" t="s">
        <v>613</v>
      </c>
      <c r="F29" s="313"/>
    </row>
    <row r="30" spans="1:6" ht="13.5" customHeight="1" x14ac:dyDescent="0.2">
      <c r="A30" s="309"/>
      <c r="B30" s="310"/>
      <c r="C30" s="324">
        <f>SUM(C5:C29)</f>
        <v>93963.5</v>
      </c>
      <c r="D30" s="327" t="s">
        <v>626</v>
      </c>
      <c r="E30" s="328">
        <f>SUM(C30)</f>
        <v>93963.5</v>
      </c>
      <c r="F30" s="313"/>
    </row>
    <row r="31" spans="1:6" ht="13.5" customHeight="1" x14ac:dyDescent="0.2">
      <c r="A31" s="309"/>
      <c r="B31" s="310"/>
      <c r="C31" s="324"/>
      <c r="D31" s="329"/>
      <c r="E31" s="330"/>
      <c r="F31" s="313"/>
    </row>
    <row r="32" spans="1:6" ht="13.5" customHeight="1" x14ac:dyDescent="0.2">
      <c r="A32" s="309"/>
      <c r="B32" s="310"/>
      <c r="C32" s="311"/>
      <c r="D32" s="325"/>
      <c r="E32" s="313"/>
      <c r="F32" s="313"/>
    </row>
    <row r="33" spans="1:6" ht="13.5" customHeight="1" x14ac:dyDescent="0.2">
      <c r="A33" s="309"/>
      <c r="B33" s="310"/>
      <c r="C33" s="311"/>
      <c r="D33" s="301" t="s">
        <v>627</v>
      </c>
      <c r="E33" s="313"/>
      <c r="F33" s="313"/>
    </row>
    <row r="34" spans="1:6" ht="13.5" customHeight="1" x14ac:dyDescent="0.2">
      <c r="A34" s="309"/>
      <c r="B34" s="310"/>
      <c r="C34" s="311">
        <v>-3500</v>
      </c>
      <c r="D34" s="325" t="s">
        <v>660</v>
      </c>
      <c r="E34" s="313" t="s">
        <v>640</v>
      </c>
      <c r="F34" s="313"/>
    </row>
    <row r="35" spans="1:6" ht="13.5" customHeight="1" x14ac:dyDescent="0.2">
      <c r="A35" s="309"/>
      <c r="B35" s="310"/>
      <c r="C35" s="311">
        <v>-4291.8999999999996</v>
      </c>
      <c r="D35" s="312" t="s">
        <v>653</v>
      </c>
      <c r="E35" s="313" t="s">
        <v>607</v>
      </c>
      <c r="F35" s="313"/>
    </row>
    <row r="36" spans="1:6" ht="13.5" customHeight="1" x14ac:dyDescent="0.2">
      <c r="A36" s="309"/>
      <c r="B36" s="310"/>
      <c r="C36" s="311">
        <v>308</v>
      </c>
      <c r="D36" s="331" t="s">
        <v>661</v>
      </c>
      <c r="E36" s="313" t="s">
        <v>613</v>
      </c>
      <c r="F36" s="313"/>
    </row>
    <row r="37" spans="1:6" ht="13.5" customHeight="1" x14ac:dyDescent="0.2">
      <c r="A37" s="309"/>
      <c r="B37" s="310"/>
      <c r="C37" s="324">
        <f>SUM(C34:C36)</f>
        <v>-7483.9</v>
      </c>
      <c r="D37" s="332" t="s">
        <v>488</v>
      </c>
      <c r="E37" s="313"/>
      <c r="F37" s="313"/>
    </row>
    <row r="38" spans="1:6" ht="13.5" customHeight="1" x14ac:dyDescent="0.2">
      <c r="A38" s="309"/>
      <c r="B38" s="310"/>
      <c r="C38" s="311"/>
      <c r="D38" s="332"/>
      <c r="E38" s="313"/>
      <c r="F38" s="313"/>
    </row>
    <row r="39" spans="1:6" ht="13.5" customHeight="1" x14ac:dyDescent="0.2">
      <c r="A39" s="309"/>
      <c r="B39" s="310"/>
      <c r="C39" s="333"/>
      <c r="D39" s="334"/>
      <c r="E39" s="313"/>
      <c r="F39" s="313"/>
    </row>
    <row r="40" spans="1:6" ht="13.5" customHeight="1" x14ac:dyDescent="0.2">
      <c r="A40" s="309"/>
      <c r="B40" s="310"/>
      <c r="C40" s="333"/>
      <c r="D40" s="325"/>
      <c r="E40" s="313"/>
      <c r="F40" s="313"/>
    </row>
    <row r="41" spans="1:6" ht="13.5" customHeight="1" x14ac:dyDescent="0.2">
      <c r="A41" s="309"/>
      <c r="B41" s="310"/>
      <c r="C41" s="333"/>
      <c r="D41" s="325"/>
      <c r="E41" s="313"/>
      <c r="F41" s="313"/>
    </row>
    <row r="42" spans="1:6" ht="13.5" customHeight="1" x14ac:dyDescent="0.2">
      <c r="A42" s="309"/>
      <c r="B42" s="310"/>
      <c r="C42" s="333"/>
      <c r="D42" s="325"/>
      <c r="E42" s="313"/>
      <c r="F42" s="313"/>
    </row>
    <row r="43" spans="1:6" x14ac:dyDescent="0.2">
      <c r="A43" s="309"/>
      <c r="B43" s="310"/>
      <c r="C43" s="333"/>
      <c r="D43" s="325"/>
      <c r="E43" s="313"/>
      <c r="F43" s="313"/>
    </row>
    <row r="44" spans="1:6" hidden="1" x14ac:dyDescent="0.2">
      <c r="A44" s="309"/>
      <c r="B44" s="310"/>
      <c r="C44" s="333"/>
      <c r="D44" s="334"/>
      <c r="E44" s="313"/>
      <c r="F44" s="313"/>
    </row>
    <row r="45" spans="1:6" hidden="1" x14ac:dyDescent="0.2">
      <c r="A45" s="309"/>
      <c r="B45" s="310"/>
      <c r="C45" s="333"/>
      <c r="D45" s="325"/>
      <c r="E45" s="313"/>
      <c r="F45" s="313"/>
    </row>
    <row r="46" spans="1:6" hidden="1" x14ac:dyDescent="0.2">
      <c r="A46" s="309"/>
      <c r="B46" s="310"/>
      <c r="C46" s="333"/>
      <c r="D46" s="325"/>
      <c r="E46" s="313"/>
      <c r="F46" s="313"/>
    </row>
    <row r="47" spans="1:6" hidden="1" x14ac:dyDescent="0.2">
      <c r="A47" s="309"/>
      <c r="B47" s="310"/>
      <c r="C47" s="333"/>
      <c r="D47" s="325"/>
      <c r="E47" s="313"/>
      <c r="F47" s="313"/>
    </row>
    <row r="48" spans="1:6" hidden="1" x14ac:dyDescent="0.2">
      <c r="A48" s="309"/>
      <c r="B48" s="310"/>
      <c r="C48" s="333"/>
      <c r="D48" s="334"/>
      <c r="E48" s="313"/>
      <c r="F48" s="313"/>
    </row>
    <row r="49" spans="1:6" hidden="1" x14ac:dyDescent="0.2">
      <c r="A49" s="309"/>
      <c r="B49" s="310"/>
      <c r="C49" s="333"/>
      <c r="D49" s="325"/>
      <c r="E49" s="313"/>
      <c r="F49" s="313"/>
    </row>
    <row r="50" spans="1:6" hidden="1" x14ac:dyDescent="0.2">
      <c r="A50" s="309"/>
      <c r="B50" s="310"/>
      <c r="C50" s="333"/>
      <c r="D50" s="325"/>
      <c r="E50" s="313"/>
      <c r="F50" s="313"/>
    </row>
    <row r="51" spans="1:6" hidden="1" x14ac:dyDescent="0.2">
      <c r="A51" s="309"/>
      <c r="B51" s="310"/>
      <c r="C51" s="333"/>
      <c r="D51" s="325"/>
      <c r="E51" s="313"/>
      <c r="F51" s="313"/>
    </row>
    <row r="52" spans="1:6" hidden="1" x14ac:dyDescent="0.2">
      <c r="A52" s="309"/>
      <c r="B52" s="310"/>
      <c r="C52" s="333"/>
      <c r="D52" s="334"/>
      <c r="E52" s="313"/>
      <c r="F52" s="313"/>
    </row>
    <row r="53" spans="1:6" hidden="1" x14ac:dyDescent="0.2">
      <c r="A53" s="309"/>
      <c r="B53" s="310"/>
      <c r="C53" s="333"/>
      <c r="D53" s="335"/>
      <c r="E53" s="313"/>
      <c r="F53" s="313"/>
    </row>
    <row r="54" spans="1:6" hidden="1" x14ac:dyDescent="0.2">
      <c r="A54" s="309"/>
      <c r="B54" s="310"/>
      <c r="C54" s="333"/>
      <c r="D54" s="335"/>
      <c r="E54" s="313"/>
      <c r="F54" s="313"/>
    </row>
    <row r="55" spans="1:6" hidden="1" x14ac:dyDescent="0.2">
      <c r="A55" s="309"/>
      <c r="B55" s="310"/>
      <c r="C55" s="333"/>
      <c r="D55" s="335"/>
      <c r="E55" s="313"/>
      <c r="F55" s="313"/>
    </row>
    <row r="56" spans="1:6" hidden="1" x14ac:dyDescent="0.2">
      <c r="A56" s="309"/>
      <c r="B56" s="310"/>
      <c r="C56" s="333"/>
      <c r="D56" s="334"/>
      <c r="E56" s="313"/>
      <c r="F56" s="313"/>
    </row>
    <row r="57" spans="1:6" hidden="1" x14ac:dyDescent="0.2">
      <c r="A57" s="309"/>
      <c r="B57" s="310"/>
      <c r="C57" s="325"/>
      <c r="D57" s="313"/>
      <c r="E57" s="313"/>
      <c r="F57" s="325"/>
    </row>
    <row r="58" spans="1:6" hidden="1" x14ac:dyDescent="0.2">
      <c r="A58" s="309"/>
      <c r="B58" s="310"/>
      <c r="C58" s="325"/>
      <c r="D58" s="313"/>
      <c r="E58" s="313"/>
      <c r="F58" s="325"/>
    </row>
    <row r="59" spans="1:6" hidden="1" x14ac:dyDescent="0.2">
      <c r="A59" s="309"/>
      <c r="B59" s="310"/>
      <c r="C59" s="325"/>
      <c r="D59" s="313"/>
      <c r="E59" s="313"/>
      <c r="F59" s="325"/>
    </row>
    <row r="60" spans="1:6" hidden="1" x14ac:dyDescent="0.2">
      <c r="A60" s="309"/>
      <c r="B60" s="310"/>
      <c r="C60" s="328"/>
      <c r="D60" s="313"/>
      <c r="E60" s="313"/>
      <c r="F60" s="325"/>
    </row>
    <row r="61" spans="1:6" hidden="1" x14ac:dyDescent="0.2">
      <c r="A61" s="309"/>
      <c r="B61" s="310"/>
      <c r="C61" s="333"/>
      <c r="D61" s="336"/>
      <c r="E61" s="313"/>
      <c r="F61" s="325"/>
    </row>
    <row r="62" spans="1:6" s="323" customFormat="1" hidden="1" x14ac:dyDescent="0.2">
      <c r="A62" s="337"/>
      <c r="B62" s="338"/>
      <c r="C62" s="330"/>
      <c r="D62" s="330"/>
      <c r="E62" s="328"/>
      <c r="F62" s="339"/>
    </row>
    <row r="63" spans="1:6" hidden="1" x14ac:dyDescent="0.2">
      <c r="A63" s="309"/>
      <c r="B63" s="310"/>
      <c r="C63" s="333"/>
      <c r="D63" s="313"/>
      <c r="E63" s="313"/>
      <c r="F63" s="325"/>
    </row>
    <row r="64" spans="1:6" hidden="1" x14ac:dyDescent="0.2">
      <c r="A64" s="309"/>
      <c r="B64" s="309"/>
      <c r="C64" s="333"/>
      <c r="D64" s="325"/>
      <c r="E64" s="313"/>
      <c r="F64" s="313"/>
    </row>
    <row r="65" spans="1:6" s="323" customFormat="1" hidden="1" x14ac:dyDescent="0.2">
      <c r="A65" s="337"/>
      <c r="B65" s="337"/>
      <c r="C65" s="330"/>
      <c r="D65" s="329"/>
      <c r="E65" s="330"/>
      <c r="F65" s="327"/>
    </row>
    <row r="66" spans="1:6" hidden="1" x14ac:dyDescent="0.2">
      <c r="A66" s="309"/>
      <c r="B66" s="310"/>
      <c r="C66" s="333"/>
      <c r="D66" s="325"/>
      <c r="E66" s="313"/>
      <c r="F66" s="313"/>
    </row>
    <row r="67" spans="1:6" hidden="1" x14ac:dyDescent="0.2">
      <c r="A67" s="309"/>
      <c r="B67" s="310"/>
      <c r="C67" s="333"/>
      <c r="D67" s="325"/>
      <c r="E67" s="313"/>
      <c r="F67" s="313"/>
    </row>
    <row r="68" spans="1:6" hidden="1" x14ac:dyDescent="0.2">
      <c r="A68" s="309"/>
      <c r="B68" s="310"/>
      <c r="C68" s="333"/>
      <c r="D68" s="325"/>
      <c r="E68" s="313"/>
      <c r="F68" s="313"/>
    </row>
    <row r="69" spans="1:6" hidden="1" x14ac:dyDescent="0.2">
      <c r="A69" s="309"/>
      <c r="B69" s="310"/>
      <c r="C69" s="333"/>
      <c r="D69" s="325"/>
      <c r="E69" s="313"/>
      <c r="F69" s="313"/>
    </row>
    <row r="70" spans="1:6" s="323" customFormat="1" hidden="1" x14ac:dyDescent="0.2">
      <c r="A70" s="337"/>
      <c r="B70" s="338"/>
      <c r="C70" s="330"/>
      <c r="D70" s="329"/>
      <c r="E70" s="330"/>
      <c r="F70" s="327"/>
    </row>
    <row r="71" spans="1:6" hidden="1" x14ac:dyDescent="0.2">
      <c r="A71" s="309"/>
      <c r="B71" s="310"/>
      <c r="C71" s="333"/>
      <c r="D71" s="325"/>
      <c r="E71" s="335"/>
      <c r="F71" s="313"/>
    </row>
    <row r="72" spans="1:6" hidden="1" x14ac:dyDescent="0.2">
      <c r="A72" s="309"/>
      <c r="B72" s="310"/>
      <c r="C72" s="333"/>
      <c r="D72" s="325"/>
      <c r="E72" s="335"/>
      <c r="F72" s="313"/>
    </row>
    <row r="73" spans="1:6" hidden="1" x14ac:dyDescent="0.2">
      <c r="A73" s="309"/>
      <c r="B73" s="310"/>
      <c r="C73" s="330"/>
      <c r="D73" s="325"/>
      <c r="E73" s="335"/>
      <c r="F73" s="313"/>
    </row>
    <row r="74" spans="1:6" s="323" customFormat="1" hidden="1" x14ac:dyDescent="0.2">
      <c r="A74" s="337"/>
      <c r="B74" s="337"/>
      <c r="C74" s="330"/>
      <c r="D74" s="329"/>
      <c r="E74" s="330"/>
      <c r="F74" s="327"/>
    </row>
    <row r="75" spans="1:6" hidden="1" x14ac:dyDescent="0.2">
      <c r="A75" s="309"/>
      <c r="B75" s="310"/>
      <c r="C75" s="333"/>
      <c r="D75" s="325"/>
      <c r="E75" s="335"/>
      <c r="F75" s="313"/>
    </row>
    <row r="76" spans="1:6" hidden="1" x14ac:dyDescent="0.2">
      <c r="A76" s="309"/>
      <c r="B76" s="310"/>
      <c r="C76" s="333"/>
      <c r="D76" s="325"/>
      <c r="E76" s="335"/>
      <c r="F76" s="313"/>
    </row>
    <row r="77" spans="1:6" s="323" customFormat="1" hidden="1" x14ac:dyDescent="0.2">
      <c r="A77" s="337"/>
      <c r="B77" s="338"/>
      <c r="C77" s="330"/>
      <c r="D77" s="329"/>
      <c r="E77" s="330"/>
      <c r="F77" s="327"/>
    </row>
    <row r="78" spans="1:6" hidden="1" x14ac:dyDescent="0.2">
      <c r="A78" s="309"/>
      <c r="B78" s="310"/>
      <c r="C78" s="333"/>
      <c r="D78" s="313"/>
      <c r="E78" s="335"/>
      <c r="F78" s="313"/>
    </row>
    <row r="79" spans="1:6" s="340" customFormat="1" hidden="1" x14ac:dyDescent="0.2">
      <c r="A79" s="313"/>
      <c r="B79" s="313"/>
      <c r="C79" s="333"/>
      <c r="D79" s="313"/>
      <c r="E79" s="335"/>
      <c r="F79" s="313"/>
    </row>
    <row r="80" spans="1:6" s="323" customFormat="1" hidden="1" x14ac:dyDescent="0.2">
      <c r="A80" s="337"/>
      <c r="B80" s="338"/>
      <c r="C80" s="330"/>
      <c r="D80" s="329"/>
      <c r="E80" s="330"/>
      <c r="F80" s="327"/>
    </row>
    <row r="81" spans="1:6" hidden="1" x14ac:dyDescent="0.2">
      <c r="A81" s="309"/>
      <c r="B81" s="310"/>
      <c r="C81" s="333"/>
      <c r="D81" s="325"/>
      <c r="E81" s="335"/>
      <c r="F81" s="313"/>
    </row>
    <row r="82" spans="1:6" hidden="1" x14ac:dyDescent="0.2">
      <c r="A82" s="309"/>
      <c r="B82" s="310"/>
      <c r="C82" s="333"/>
      <c r="D82" s="325"/>
      <c r="E82" s="335"/>
      <c r="F82" s="313"/>
    </row>
    <row r="83" spans="1:6" s="323" customFormat="1" hidden="1" x14ac:dyDescent="0.2">
      <c r="A83" s="337"/>
      <c r="B83" s="338"/>
      <c r="C83" s="330"/>
      <c r="D83" s="329"/>
      <c r="E83" s="330"/>
      <c r="F83" s="327"/>
    </row>
    <row r="84" spans="1:6" hidden="1" x14ac:dyDescent="0.2">
      <c r="A84" s="309"/>
      <c r="B84" s="310"/>
      <c r="C84" s="333"/>
      <c r="D84" s="325"/>
      <c r="E84" s="335"/>
      <c r="F84" s="313"/>
    </row>
    <row r="85" spans="1:6" hidden="1" x14ac:dyDescent="0.2">
      <c r="A85" s="309"/>
      <c r="B85" s="310"/>
      <c r="C85" s="333"/>
      <c r="D85" s="325"/>
      <c r="E85" s="335"/>
      <c r="F85" s="313"/>
    </row>
    <row r="86" spans="1:6" hidden="1" x14ac:dyDescent="0.2">
      <c r="A86" s="309"/>
      <c r="B86" s="310"/>
      <c r="C86" s="333"/>
      <c r="D86" s="325"/>
      <c r="E86" s="335"/>
      <c r="F86" s="313"/>
    </row>
    <row r="87" spans="1:6" hidden="1" x14ac:dyDescent="0.2">
      <c r="A87" s="309"/>
      <c r="B87" s="310"/>
      <c r="C87" s="333"/>
      <c r="D87" s="313"/>
      <c r="E87" s="335"/>
      <c r="F87" s="313"/>
    </row>
    <row r="88" spans="1:6" hidden="1" x14ac:dyDescent="0.2">
      <c r="A88" s="309"/>
      <c r="B88" s="310"/>
      <c r="C88" s="333"/>
      <c r="D88" s="313"/>
      <c r="E88" s="335"/>
      <c r="F88" s="313"/>
    </row>
    <row r="89" spans="1:6" hidden="1" x14ac:dyDescent="0.2">
      <c r="A89" s="309"/>
      <c r="B89" s="310"/>
      <c r="C89" s="333"/>
      <c r="D89" s="313"/>
      <c r="E89" s="335"/>
      <c r="F89" s="313"/>
    </row>
    <row r="90" spans="1:6" s="323" customFormat="1" hidden="1" x14ac:dyDescent="0.2">
      <c r="A90" s="337"/>
      <c r="B90" s="338"/>
      <c r="C90" s="330"/>
      <c r="D90" s="339"/>
      <c r="E90" s="330"/>
      <c r="F90" s="327"/>
    </row>
    <row r="91" spans="1:6" hidden="1" x14ac:dyDescent="0.2">
      <c r="A91" s="309"/>
      <c r="B91" s="310"/>
      <c r="C91" s="333"/>
      <c r="D91" s="313"/>
      <c r="E91" s="335"/>
      <c r="F91" s="313"/>
    </row>
    <row r="92" spans="1:6" hidden="1" x14ac:dyDescent="0.2">
      <c r="A92" s="309"/>
      <c r="B92" s="310"/>
      <c r="C92" s="333"/>
      <c r="D92" s="313"/>
      <c r="E92" s="335"/>
      <c r="F92" s="313"/>
    </row>
    <row r="93" spans="1:6" hidden="1" x14ac:dyDescent="0.2">
      <c r="A93" s="309"/>
      <c r="B93" s="310"/>
      <c r="C93" s="333"/>
      <c r="D93" s="313"/>
      <c r="E93" s="335"/>
      <c r="F93" s="313"/>
    </row>
    <row r="94" spans="1:6" hidden="1" x14ac:dyDescent="0.2">
      <c r="A94" s="309"/>
      <c r="B94" s="310"/>
      <c r="C94" s="333"/>
      <c r="D94" s="313"/>
      <c r="E94" s="335"/>
      <c r="F94" s="313"/>
    </row>
    <row r="95" spans="1:6" hidden="1" x14ac:dyDescent="0.2">
      <c r="A95" s="309"/>
      <c r="B95" s="310"/>
      <c r="C95" s="333"/>
      <c r="D95" s="325"/>
      <c r="E95" s="335"/>
      <c r="F95" s="313"/>
    </row>
    <row r="96" spans="1:6" hidden="1" x14ac:dyDescent="0.2">
      <c r="A96" s="309"/>
      <c r="B96" s="310"/>
      <c r="C96" s="333"/>
      <c r="D96" s="325"/>
      <c r="E96" s="335"/>
      <c r="F96" s="313"/>
    </row>
    <row r="97" spans="1:6" s="323" customFormat="1" hidden="1" x14ac:dyDescent="0.2">
      <c r="A97" s="337"/>
      <c r="B97" s="338"/>
      <c r="C97" s="330"/>
      <c r="D97" s="339"/>
      <c r="E97" s="330"/>
      <c r="F97" s="327"/>
    </row>
    <row r="98" spans="1:6" hidden="1" x14ac:dyDescent="0.2">
      <c r="A98" s="309"/>
      <c r="B98" s="310"/>
      <c r="C98" s="333"/>
      <c r="D98" s="325"/>
      <c r="E98" s="335"/>
      <c r="F98" s="313"/>
    </row>
    <row r="99" spans="1:6" hidden="1" x14ac:dyDescent="0.2">
      <c r="A99" s="309"/>
      <c r="B99" s="310"/>
      <c r="C99" s="333"/>
      <c r="D99" s="325"/>
      <c r="E99" s="313"/>
      <c r="F99" s="313"/>
    </row>
    <row r="100" spans="1:6" hidden="1" x14ac:dyDescent="0.2">
      <c r="A100" s="309"/>
      <c r="B100" s="310"/>
      <c r="C100" s="333"/>
      <c r="D100" s="325"/>
      <c r="E100" s="313"/>
      <c r="F100" s="313"/>
    </row>
    <row r="101" spans="1:6" hidden="1" x14ac:dyDescent="0.2">
      <c r="A101" s="309"/>
      <c r="B101" s="310"/>
      <c r="C101" s="333"/>
      <c r="D101" s="325"/>
      <c r="E101" s="313"/>
      <c r="F101" s="313"/>
    </row>
    <row r="102" spans="1:6" hidden="1" x14ac:dyDescent="0.2">
      <c r="A102" s="309"/>
      <c r="B102" s="310"/>
      <c r="C102" s="333"/>
      <c r="D102" s="325"/>
      <c r="E102" s="313"/>
      <c r="F102" s="313"/>
    </row>
    <row r="103" spans="1:6" hidden="1" x14ac:dyDescent="0.2">
      <c r="A103" s="309"/>
      <c r="B103" s="310"/>
      <c r="C103" s="333"/>
      <c r="D103" s="325"/>
      <c r="E103" s="313"/>
      <c r="F103" s="313"/>
    </row>
    <row r="104" spans="1:6" hidden="1" x14ac:dyDescent="0.2">
      <c r="A104" s="309"/>
      <c r="B104" s="310"/>
      <c r="C104" s="333"/>
      <c r="D104" s="325"/>
      <c r="E104" s="313"/>
      <c r="F104" s="313"/>
    </row>
    <row r="105" spans="1:6" hidden="1" x14ac:dyDescent="0.2">
      <c r="A105" s="309"/>
      <c r="B105" s="310"/>
      <c r="C105" s="333"/>
      <c r="D105" s="325"/>
      <c r="E105" s="313"/>
      <c r="F105" s="313"/>
    </row>
    <row r="106" spans="1:6" hidden="1" x14ac:dyDescent="0.2">
      <c r="A106" s="309"/>
      <c r="B106" s="310"/>
      <c r="C106" s="333"/>
      <c r="D106" s="325"/>
      <c r="E106" s="313"/>
      <c r="F106" s="313"/>
    </row>
    <row r="107" spans="1:6" hidden="1" x14ac:dyDescent="0.2">
      <c r="A107" s="309"/>
      <c r="B107" s="310"/>
      <c r="C107" s="333"/>
      <c r="D107" s="325"/>
      <c r="E107" s="313"/>
      <c r="F107" s="313"/>
    </row>
    <row r="108" spans="1:6" hidden="1" x14ac:dyDescent="0.2">
      <c r="A108" s="309"/>
      <c r="B108" s="310"/>
      <c r="C108" s="333"/>
      <c r="D108" s="325"/>
      <c r="E108" s="313"/>
      <c r="F108" s="313"/>
    </row>
    <row r="109" spans="1:6" hidden="1" x14ac:dyDescent="0.2">
      <c r="A109" s="309"/>
      <c r="B109" s="310"/>
      <c r="C109" s="333"/>
      <c r="D109" s="325"/>
      <c r="E109" s="313"/>
      <c r="F109" s="313"/>
    </row>
    <row r="110" spans="1:6" hidden="1" x14ac:dyDescent="0.2">
      <c r="A110" s="309"/>
      <c r="B110" s="310"/>
      <c r="C110" s="333"/>
      <c r="D110" s="325"/>
      <c r="E110" s="313"/>
      <c r="F110" s="313"/>
    </row>
    <row r="111" spans="1:6" hidden="1" x14ac:dyDescent="0.2">
      <c r="A111" s="309"/>
      <c r="B111" s="310"/>
      <c r="C111" s="333"/>
      <c r="D111" s="325"/>
      <c r="E111" s="313"/>
      <c r="F111" s="313"/>
    </row>
    <row r="112" spans="1:6" hidden="1" x14ac:dyDescent="0.2">
      <c r="A112" s="309"/>
      <c r="B112" s="310"/>
      <c r="C112" s="333"/>
      <c r="D112" s="325"/>
      <c r="E112" s="313"/>
      <c r="F112" s="313"/>
    </row>
    <row r="113" spans="1:6" hidden="1" x14ac:dyDescent="0.2">
      <c r="A113" s="309"/>
      <c r="B113" s="310"/>
      <c r="C113" s="333"/>
      <c r="D113" s="325"/>
      <c r="E113" s="313"/>
      <c r="F113" s="313"/>
    </row>
    <row r="114" spans="1:6" hidden="1" x14ac:dyDescent="0.2">
      <c r="A114" s="309"/>
      <c r="B114" s="310"/>
      <c r="C114" s="333"/>
      <c r="D114" s="325"/>
      <c r="E114" s="313"/>
      <c r="F114" s="313"/>
    </row>
    <row r="115" spans="1:6" hidden="1" x14ac:dyDescent="0.2">
      <c r="A115" s="309"/>
      <c r="B115" s="310"/>
      <c r="C115" s="333"/>
      <c r="D115" s="325"/>
      <c r="E115" s="313"/>
      <c r="F115" s="313"/>
    </row>
    <row r="116" spans="1:6" hidden="1" x14ac:dyDescent="0.2">
      <c r="A116" s="309"/>
      <c r="B116" s="310"/>
      <c r="C116" s="333"/>
      <c r="D116" s="325"/>
      <c r="E116" s="313"/>
      <c r="F116" s="313"/>
    </row>
    <row r="117" spans="1:6" hidden="1" x14ac:dyDescent="0.2">
      <c r="A117" s="309"/>
      <c r="B117" s="310"/>
      <c r="C117" s="333"/>
      <c r="D117" s="325"/>
      <c r="E117" s="313"/>
      <c r="F117" s="313"/>
    </row>
    <row r="118" spans="1:6" hidden="1" x14ac:dyDescent="0.2">
      <c r="A118" s="309"/>
      <c r="B118" s="310"/>
      <c r="C118" s="333"/>
      <c r="D118" s="325"/>
      <c r="E118" s="313"/>
      <c r="F118" s="313"/>
    </row>
    <row r="119" spans="1:6" hidden="1" x14ac:dyDescent="0.2">
      <c r="A119" s="309"/>
      <c r="B119" s="310"/>
      <c r="C119" s="333"/>
      <c r="D119" s="325"/>
      <c r="E119" s="313"/>
      <c r="F119" s="313"/>
    </row>
    <row r="120" spans="1:6" hidden="1" x14ac:dyDescent="0.2">
      <c r="A120" s="309"/>
      <c r="B120" s="310"/>
      <c r="C120" s="333"/>
      <c r="D120" s="325"/>
      <c r="E120" s="313"/>
      <c r="F120" s="313"/>
    </row>
    <row r="121" spans="1:6" hidden="1" x14ac:dyDescent="0.2">
      <c r="A121" s="309"/>
      <c r="B121" s="310"/>
      <c r="C121" s="333"/>
      <c r="D121" s="325"/>
      <c r="E121" s="313"/>
      <c r="F121" s="313"/>
    </row>
    <row r="122" spans="1:6" hidden="1" x14ac:dyDescent="0.2">
      <c r="A122" s="309"/>
      <c r="B122" s="310"/>
      <c r="C122" s="333"/>
      <c r="D122" s="325"/>
      <c r="E122" s="313"/>
      <c r="F122" s="313"/>
    </row>
    <row r="123" spans="1:6" hidden="1" x14ac:dyDescent="0.2">
      <c r="A123" s="309"/>
      <c r="B123" s="310"/>
      <c r="C123" s="333"/>
      <c r="D123" s="325"/>
      <c r="E123" s="313"/>
      <c r="F123" s="313"/>
    </row>
    <row r="124" spans="1:6" hidden="1" x14ac:dyDescent="0.2">
      <c r="A124" s="309"/>
      <c r="B124" s="310"/>
      <c r="C124" s="333"/>
      <c r="D124" s="325"/>
      <c r="E124" s="313"/>
      <c r="F124" s="313"/>
    </row>
    <row r="125" spans="1:6" hidden="1" x14ac:dyDescent="0.2">
      <c r="A125" s="309"/>
      <c r="B125" s="310"/>
      <c r="C125" s="333"/>
      <c r="D125" s="325"/>
      <c r="E125" s="313"/>
      <c r="F125" s="313"/>
    </row>
    <row r="126" spans="1:6" hidden="1" x14ac:dyDescent="0.2">
      <c r="A126" s="309"/>
      <c r="B126" s="310"/>
      <c r="C126" s="333"/>
      <c r="D126" s="325"/>
      <c r="E126" s="313"/>
      <c r="F126" s="313"/>
    </row>
    <row r="127" spans="1:6" hidden="1" x14ac:dyDescent="0.2">
      <c r="A127" s="309"/>
      <c r="B127" s="310"/>
      <c r="C127" s="333"/>
      <c r="D127" s="325"/>
      <c r="E127" s="313"/>
      <c r="F127" s="313"/>
    </row>
    <row r="128" spans="1:6" hidden="1" x14ac:dyDescent="0.2">
      <c r="A128" s="309"/>
      <c r="B128" s="310"/>
      <c r="C128" s="333"/>
      <c r="D128" s="325"/>
      <c r="E128" s="313"/>
      <c r="F128" s="313"/>
    </row>
    <row r="129" spans="1:6" hidden="1" x14ac:dyDescent="0.2">
      <c r="A129" s="309"/>
      <c r="B129" s="310"/>
      <c r="C129" s="333"/>
      <c r="D129" s="325"/>
      <c r="E129" s="335"/>
      <c r="F129" s="313"/>
    </row>
    <row r="130" spans="1:6" hidden="1" x14ac:dyDescent="0.2">
      <c r="A130" s="309"/>
      <c r="B130" s="310"/>
      <c r="C130" s="330"/>
      <c r="D130" s="329"/>
      <c r="E130" s="330"/>
      <c r="F130" s="313"/>
    </row>
    <row r="131" spans="1:6" hidden="1" x14ac:dyDescent="0.2">
      <c r="A131" s="309"/>
      <c r="B131" s="310"/>
      <c r="C131" s="333"/>
      <c r="D131" s="325"/>
      <c r="E131" s="313"/>
      <c r="F131" s="313"/>
    </row>
    <row r="132" spans="1:6" hidden="1" x14ac:dyDescent="0.2">
      <c r="A132" s="309"/>
      <c r="B132" s="310"/>
      <c r="C132" s="333"/>
      <c r="D132" s="325"/>
      <c r="E132" s="313"/>
      <c r="F132" s="313"/>
    </row>
    <row r="133" spans="1:6" hidden="1" x14ac:dyDescent="0.2">
      <c r="A133" s="309"/>
      <c r="B133" s="310"/>
      <c r="C133" s="333"/>
      <c r="D133" s="325"/>
      <c r="E133" s="313"/>
      <c r="F133" s="313"/>
    </row>
    <row r="134" spans="1:6" hidden="1" x14ac:dyDescent="0.2">
      <c r="A134" s="309"/>
      <c r="B134" s="310"/>
      <c r="C134" s="333"/>
      <c r="D134" s="325"/>
      <c r="E134" s="313"/>
      <c r="F134" s="313"/>
    </row>
    <row r="135" spans="1:6" s="323" customFormat="1" hidden="1" x14ac:dyDescent="0.2">
      <c r="A135" s="337"/>
      <c r="B135" s="338"/>
      <c r="C135" s="330"/>
      <c r="D135" s="329"/>
      <c r="E135" s="330"/>
      <c r="F135" s="327"/>
    </row>
    <row r="136" spans="1:6" hidden="1" x14ac:dyDescent="0.2">
      <c r="A136" s="309"/>
      <c r="B136" s="310"/>
      <c r="C136" s="333"/>
      <c r="D136" s="325"/>
      <c r="E136" s="313"/>
      <c r="F136" s="313"/>
    </row>
    <row r="137" spans="1:6" s="323" customFormat="1" hidden="1" x14ac:dyDescent="0.2">
      <c r="A137" s="337"/>
      <c r="B137" s="338"/>
      <c r="C137" s="330"/>
      <c r="D137" s="329"/>
      <c r="E137" s="330"/>
      <c r="F137" s="327"/>
    </row>
    <row r="138" spans="1:6" hidden="1" x14ac:dyDescent="0.2">
      <c r="A138" s="309"/>
      <c r="B138" s="310"/>
      <c r="C138" s="333"/>
      <c r="D138" s="325"/>
      <c r="E138" s="313"/>
      <c r="F138" s="313"/>
    </row>
    <row r="139" spans="1:6" hidden="1" x14ac:dyDescent="0.2">
      <c r="A139" s="309"/>
      <c r="B139" s="310"/>
      <c r="C139" s="333"/>
      <c r="D139" s="325"/>
      <c r="E139" s="313"/>
      <c r="F139" s="313"/>
    </row>
    <row r="140" spans="1:6" hidden="1" x14ac:dyDescent="0.2">
      <c r="A140" s="309"/>
      <c r="B140" s="310"/>
      <c r="C140" s="333"/>
      <c r="D140" s="325"/>
      <c r="E140" s="313"/>
      <c r="F140" s="313"/>
    </row>
    <row r="141" spans="1:6" hidden="1" x14ac:dyDescent="0.2">
      <c r="A141" s="309"/>
      <c r="B141" s="310"/>
      <c r="C141" s="333"/>
      <c r="D141" s="325"/>
      <c r="E141" s="313"/>
      <c r="F141" s="313"/>
    </row>
    <row r="142" spans="1:6" hidden="1" x14ac:dyDescent="0.2">
      <c r="A142" s="309"/>
      <c r="B142" s="310"/>
      <c r="C142" s="333"/>
      <c r="D142" s="325"/>
      <c r="E142" s="313"/>
      <c r="F142" s="313"/>
    </row>
    <row r="143" spans="1:6" hidden="1" x14ac:dyDescent="0.2">
      <c r="A143" s="309"/>
      <c r="B143" s="310"/>
      <c r="C143" s="333"/>
      <c r="D143" s="325"/>
      <c r="E143" s="313"/>
      <c r="F143" s="313"/>
    </row>
    <row r="144" spans="1:6" s="323" customFormat="1" hidden="1" x14ac:dyDescent="0.2">
      <c r="A144" s="337"/>
      <c r="B144" s="338"/>
      <c r="C144" s="330"/>
      <c r="D144" s="329"/>
      <c r="E144" s="330"/>
      <c r="F144" s="327"/>
    </row>
    <row r="145" spans="1:6" hidden="1" x14ac:dyDescent="0.2">
      <c r="A145" s="309"/>
      <c r="B145" s="310"/>
      <c r="C145" s="333"/>
      <c r="D145" s="313"/>
      <c r="E145" s="335"/>
      <c r="F145" s="313"/>
    </row>
    <row r="146" spans="1:6" s="323" customFormat="1" hidden="1" x14ac:dyDescent="0.2">
      <c r="A146" s="309"/>
      <c r="B146" s="310"/>
      <c r="C146" s="330"/>
      <c r="D146" s="313"/>
      <c r="E146" s="335"/>
      <c r="F146" s="327"/>
    </row>
    <row r="147" spans="1:6" s="323" customFormat="1" hidden="1" x14ac:dyDescent="0.2">
      <c r="A147" s="337"/>
      <c r="B147" s="338"/>
      <c r="C147" s="330"/>
      <c r="D147" s="329"/>
      <c r="E147" s="330"/>
      <c r="F147" s="327"/>
    </row>
    <row r="148" spans="1:6" s="341" customFormat="1" hidden="1" x14ac:dyDescent="0.2">
      <c r="A148" s="327"/>
      <c r="B148" s="327"/>
      <c r="C148" s="330"/>
      <c r="D148" s="329"/>
      <c r="E148" s="330"/>
      <c r="F148" s="327"/>
    </row>
    <row r="149" spans="1:6" s="340" customFormat="1" hidden="1" x14ac:dyDescent="0.2">
      <c r="A149" s="342"/>
      <c r="B149" s="343"/>
      <c r="C149" s="333"/>
      <c r="D149" s="313"/>
      <c r="E149" s="335"/>
      <c r="F149" s="313"/>
    </row>
    <row r="150" spans="1:6" s="340" customFormat="1" hidden="1" x14ac:dyDescent="0.2">
      <c r="A150" s="313"/>
      <c r="B150" s="313"/>
      <c r="C150" s="333"/>
      <c r="D150" s="313"/>
      <c r="E150" s="335"/>
      <c r="F150" s="313"/>
    </row>
    <row r="151" spans="1:6" s="341" customFormat="1" hidden="1" x14ac:dyDescent="0.2">
      <c r="A151" s="327"/>
      <c r="B151" s="327"/>
      <c r="C151" s="330"/>
      <c r="D151" s="329"/>
      <c r="E151" s="330"/>
      <c r="F151" s="327"/>
    </row>
    <row r="152" spans="1:6" s="340" customFormat="1" hidden="1" x14ac:dyDescent="0.2">
      <c r="A152" s="309"/>
      <c r="B152" s="343"/>
      <c r="C152" s="333"/>
      <c r="D152" s="313"/>
      <c r="E152" s="335"/>
      <c r="F152" s="313"/>
    </row>
    <row r="153" spans="1:6" s="340" customFormat="1" ht="13.5" hidden="1" customHeight="1" x14ac:dyDescent="0.2">
      <c r="A153" s="313"/>
      <c r="B153" s="313"/>
      <c r="C153" s="333"/>
      <c r="D153" s="313"/>
      <c r="E153" s="335"/>
      <c r="F153" s="313"/>
    </row>
    <row r="154" spans="1:6" s="341" customFormat="1" ht="13.5" hidden="1" customHeight="1" x14ac:dyDescent="0.2">
      <c r="A154" s="327"/>
      <c r="B154" s="327"/>
      <c r="C154" s="330"/>
      <c r="D154" s="329"/>
      <c r="E154" s="330"/>
      <c r="F154" s="327"/>
    </row>
    <row r="155" spans="1:6" s="340" customFormat="1" ht="13.5" hidden="1" customHeight="1" x14ac:dyDescent="0.2">
      <c r="A155" s="313"/>
      <c r="B155" s="343"/>
      <c r="C155" s="333"/>
      <c r="D155" s="313"/>
      <c r="E155" s="335"/>
      <c r="F155" s="313"/>
    </row>
    <row r="156" spans="1:6" s="340" customFormat="1" ht="13.5" hidden="1" customHeight="1" x14ac:dyDescent="0.2">
      <c r="A156" s="313"/>
      <c r="B156" s="313"/>
      <c r="C156" s="333"/>
      <c r="D156" s="313"/>
      <c r="E156" s="335"/>
      <c r="F156" s="313"/>
    </row>
    <row r="157" spans="1:6" s="340" customFormat="1" ht="13.5" hidden="1" customHeight="1" x14ac:dyDescent="0.2">
      <c r="A157" s="313"/>
      <c r="B157" s="313"/>
      <c r="C157" s="333"/>
      <c r="D157" s="313"/>
      <c r="E157" s="335"/>
      <c r="F157" s="313"/>
    </row>
    <row r="158" spans="1:6" s="341" customFormat="1" hidden="1" x14ac:dyDescent="0.2">
      <c r="A158" s="327"/>
      <c r="B158" s="327"/>
      <c r="C158" s="330"/>
      <c r="D158" s="329"/>
      <c r="E158" s="330"/>
      <c r="F158" s="327"/>
    </row>
    <row r="159" spans="1:6" ht="13.5" hidden="1" customHeight="1" x14ac:dyDescent="0.2">
      <c r="A159" s="344"/>
      <c r="B159" s="344"/>
      <c r="C159" s="345"/>
      <c r="D159" s="346"/>
      <c r="E159" s="345"/>
      <c r="F159" s="347"/>
    </row>
    <row r="160" spans="1:6" hidden="1" x14ac:dyDescent="0.2">
      <c r="A160" s="348" t="s">
        <v>488</v>
      </c>
      <c r="B160" s="348"/>
      <c r="C160" s="348"/>
      <c r="D160" s="348"/>
      <c r="E160" s="348"/>
      <c r="F160" s="348"/>
    </row>
    <row r="161" spans="1:7" hidden="1" x14ac:dyDescent="0.2">
      <c r="A161" s="348"/>
      <c r="B161" s="348"/>
      <c r="C161" s="348"/>
      <c r="D161" s="348"/>
      <c r="E161" s="348"/>
      <c r="F161" s="348"/>
    </row>
    <row r="162" spans="1:7" hidden="1" x14ac:dyDescent="0.2">
      <c r="A162" s="348"/>
      <c r="B162" s="348"/>
      <c r="C162" s="348"/>
      <c r="D162" s="348"/>
      <c r="E162" s="348"/>
      <c r="F162" s="348"/>
      <c r="G162" s="349"/>
    </row>
    <row r="163" spans="1:7" hidden="1" x14ac:dyDescent="0.2">
      <c r="A163" s="340"/>
      <c r="B163" s="340"/>
      <c r="C163" s="340"/>
      <c r="D163" s="350"/>
      <c r="E163" s="340"/>
      <c r="F163" s="340"/>
    </row>
    <row r="164" spans="1:7" hidden="1" x14ac:dyDescent="0.2">
      <c r="A164" s="348"/>
      <c r="B164" s="348"/>
      <c r="C164" s="348"/>
      <c r="D164" s="348"/>
      <c r="E164" s="348"/>
      <c r="F164" s="348"/>
    </row>
    <row r="165" spans="1:7" hidden="1" x14ac:dyDescent="0.2">
      <c r="A165" s="348"/>
      <c r="B165" s="348"/>
      <c r="C165" s="348"/>
      <c r="D165" s="348"/>
      <c r="E165" s="348"/>
      <c r="F165" s="348"/>
    </row>
    <row r="166" spans="1:7" x14ac:dyDescent="0.2">
      <c r="A166" s="348"/>
      <c r="B166" s="348"/>
      <c r="C166" s="348"/>
      <c r="D166" s="348"/>
      <c r="E166" s="348"/>
      <c r="F166" s="348"/>
    </row>
    <row r="167" spans="1:7" x14ac:dyDescent="0.2">
      <c r="A167" s="348"/>
      <c r="B167" s="348"/>
      <c r="C167" s="348"/>
      <c r="D167" s="348"/>
      <c r="E167" s="348"/>
      <c r="F167" s="348"/>
    </row>
    <row r="168" spans="1:7" x14ac:dyDescent="0.2">
      <c r="A168" s="348"/>
      <c r="B168" s="348"/>
      <c r="C168" s="348"/>
      <c r="D168" s="348"/>
      <c r="E168" s="348"/>
      <c r="F168" s="348"/>
    </row>
    <row r="169" spans="1:7" x14ac:dyDescent="0.2">
      <c r="A169" s="348"/>
      <c r="B169" s="348"/>
      <c r="C169" s="348"/>
      <c r="D169" s="348"/>
      <c r="E169" s="348"/>
      <c r="F169" s="348"/>
    </row>
    <row r="170" spans="1:7" x14ac:dyDescent="0.2">
      <c r="A170" s="348"/>
      <c r="B170" s="348"/>
      <c r="C170" s="348"/>
      <c r="D170" s="348"/>
      <c r="E170" s="348"/>
      <c r="F170" s="348"/>
    </row>
    <row r="171" spans="1:7" x14ac:dyDescent="0.2">
      <c r="A171" s="348"/>
      <c r="B171" s="348"/>
      <c r="C171" s="348"/>
      <c r="D171" s="348"/>
      <c r="E171" s="348"/>
      <c r="F171" s="348"/>
    </row>
    <row r="172" spans="1:7" x14ac:dyDescent="0.2">
      <c r="A172" s="348"/>
      <c r="B172" s="348"/>
      <c r="C172" s="348"/>
      <c r="D172" s="348"/>
      <c r="E172" s="348"/>
      <c r="F172" s="348"/>
    </row>
    <row r="173" spans="1:7" x14ac:dyDescent="0.2">
      <c r="A173" s="348"/>
      <c r="B173" s="348"/>
      <c r="C173" s="348"/>
      <c r="D173" s="348"/>
      <c r="E173" s="348"/>
      <c r="F173" s="348"/>
    </row>
    <row r="174" spans="1:7" x14ac:dyDescent="0.2">
      <c r="A174" s="348"/>
      <c r="B174" s="348"/>
      <c r="C174" s="348"/>
      <c r="D174" s="348"/>
      <c r="E174" s="348"/>
      <c r="F174" s="348"/>
    </row>
    <row r="175" spans="1:7" x14ac:dyDescent="0.2">
      <c r="A175" s="348"/>
      <c r="B175" s="348"/>
      <c r="C175" s="348"/>
      <c r="D175" s="348"/>
      <c r="E175" s="348"/>
      <c r="F175" s="348"/>
    </row>
  </sheetData>
  <mergeCells count="16">
    <mergeCell ref="A172:F172"/>
    <mergeCell ref="A173:F173"/>
    <mergeCell ref="A174:F174"/>
    <mergeCell ref="A175:F175"/>
    <mergeCell ref="A166:F166"/>
    <mergeCell ref="A167:F167"/>
    <mergeCell ref="A168:F168"/>
    <mergeCell ref="A169:F169"/>
    <mergeCell ref="A170:F170"/>
    <mergeCell ref="A171:F171"/>
    <mergeCell ref="A2:E2"/>
    <mergeCell ref="A160:F160"/>
    <mergeCell ref="A161:F161"/>
    <mergeCell ref="A162:G162"/>
    <mergeCell ref="A164:F164"/>
    <mergeCell ref="A165:F165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8_2021</vt:lpstr>
      <vt:lpstr>Město_příjmy</vt:lpstr>
      <vt:lpstr>Město_výdaje </vt:lpstr>
      <vt:lpstr>§6409 5901 -Rezerva 2020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2021-05-13T09:00:36Z</cp:lastPrinted>
  <dcterms:created xsi:type="dcterms:W3CDTF">2017-03-15T06:48:16Z</dcterms:created>
  <dcterms:modified xsi:type="dcterms:W3CDTF">2021-09-14T07:26:14Z</dcterms:modified>
</cp:coreProperties>
</file>