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Závazné ukazatele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<sst xmlns="http://schemas.openxmlformats.org/spreadsheetml/2006/main" count="95" uniqueCount="77">
  <si>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 xml:space="preserve"> číslo</t>
  </si>
  <si>
    <t>provozní</t>
  </si>
  <si>
    <t>CELKEM</t>
  </si>
  <si>
    <t xml:space="preserve"> Název PO</t>
  </si>
  <si>
    <t>5331- z ÚSC</t>
  </si>
  <si>
    <t>Org.</t>
  </si>
  <si>
    <t>ORJ</t>
  </si>
  <si>
    <t>§</t>
  </si>
  <si>
    <t>ZUŠ, Křižkovského 4,  Břeclav</t>
  </si>
  <si>
    <t>Městská knihovna, Nár. hrdinů 9,  Břeclav</t>
  </si>
  <si>
    <t xml:space="preserve">TEREZA , Zámecké nám. 2, Břeclav </t>
  </si>
  <si>
    <t>Domovní správa, Kupkova 3,  Břeclav</t>
  </si>
  <si>
    <t>příspěvek</t>
  </si>
  <si>
    <t>MŠ Břetislavova 6,  Břeclav 2</t>
  </si>
  <si>
    <t>MŠ Dukelských hrdinů 2, Břeclav 2</t>
  </si>
  <si>
    <t>MŠ Hřbitovní 8, Břeclav 3</t>
  </si>
  <si>
    <t xml:space="preserve">MŠ Na Valtické 727, 691 41  Břeclav 4 </t>
  </si>
  <si>
    <t>MŠ Slovácká 39, Břeclav 2</t>
  </si>
  <si>
    <t>MŠ U Splavu 2765, Břeclav 2</t>
  </si>
  <si>
    <t>MŠ Okružní 7, 691 41  Břeclav 4</t>
  </si>
  <si>
    <t>MŠ Osvobození 1, 691 41  Břeclav 4</t>
  </si>
  <si>
    <t>ZŠ Komenského 2, 691 41  Břeclav 4 + PRIMA</t>
  </si>
  <si>
    <t>ZŠ Kpt. Nálepky 7,  690 06  Břeclav 6 -  Ch.N.Ves</t>
  </si>
  <si>
    <t>ZŠ Kupkova 1, Břeclav 2</t>
  </si>
  <si>
    <t>ZŠ Slovácká 40, Břeclav 2</t>
  </si>
  <si>
    <t>ZŠ J. Noháče Břeclav, Školní 16, 690 03  Břeclav 3</t>
  </si>
  <si>
    <t>Město Břeclav</t>
  </si>
  <si>
    <t>Přímé náklady škol vč. mzdových prostředků jsou hrazeny přímo školám prostřednictvím krajského úřadu.</t>
  </si>
  <si>
    <t>Celkem MŠ</t>
  </si>
  <si>
    <t>Celkem ZŠ</t>
  </si>
  <si>
    <t>Text</t>
  </si>
  <si>
    <t>Rozpočet</t>
  </si>
  <si>
    <t>CELKEM PŘÍJMY MĚSTA</t>
  </si>
  <si>
    <t>CELKEM VÝDAJE MĚSTA</t>
  </si>
  <si>
    <t>CELKEM SALDO ( - schodek / + přebytek)</t>
  </si>
  <si>
    <t>CELKEM FINANCOVÁNÍ</t>
  </si>
  <si>
    <t>Poznámka:</t>
  </si>
  <si>
    <t>Celkem neškolské PO</t>
  </si>
  <si>
    <t>Domov seniorů, Na pěšině 13, Břeclav</t>
  </si>
  <si>
    <t>% z hrubých mezd</t>
  </si>
  <si>
    <t>Dotace na provoz Městského sportovního klubu Břeclav</t>
  </si>
  <si>
    <t xml:space="preserve"> </t>
  </si>
  <si>
    <t>Dotace z titulu dlouhodobě uzavřených smluvních vztahů na provozování zařízení města</t>
  </si>
  <si>
    <t>(v tis. Kč)</t>
  </si>
  <si>
    <t>JINÝM SUBJEKTŮM</t>
  </si>
  <si>
    <t>CELKEM  OSTATNÍ</t>
  </si>
  <si>
    <t>CELKEM  PO</t>
  </si>
  <si>
    <t>Sociální fond města Břeclav</t>
  </si>
  <si>
    <t>Dotace na provoz kulturního zařízení Slováckému krúžku Poštorná</t>
  </si>
  <si>
    <t xml:space="preserve">Dotace na provoz kulturního zařízení Slováckému krúžku St. Břeclav  </t>
  </si>
  <si>
    <t>ZŘÍZENÝM PŘÍSPÉVKOVÝM ORGANIZACÍM</t>
  </si>
  <si>
    <t>Z toho:</t>
  </si>
  <si>
    <t>limit mezd</t>
  </si>
  <si>
    <t>x</t>
  </si>
  <si>
    <t>Dotace na provoz - Sokolovna - Slovácký krúžek Ch.N.Ves</t>
  </si>
  <si>
    <t>ZŠ Na Valtické 31 A 691 41 Břeclav 4</t>
  </si>
  <si>
    <t xml:space="preserve">Městské muzeum a galerie,  U tržiště 10, Břeclav   </t>
  </si>
  <si>
    <t xml:space="preserve">                    Závazný ukazatel mzdových prostředků nezahrnuje související výdaje na sociální a zdravotní pojištění.</t>
  </si>
  <si>
    <t>2012</t>
  </si>
  <si>
    <t>Příloha č. 1</t>
  </si>
  <si>
    <t xml:space="preserve">Dotace na provoz Kina Koruna </t>
  </si>
  <si>
    <t>Dotace na provoz Krytého bazénu a letního koupaliště</t>
  </si>
  <si>
    <t>Cel.objem tvorby</t>
  </si>
  <si>
    <t xml:space="preserve"> z ÚSC</t>
  </si>
  <si>
    <t>2013</t>
  </si>
  <si>
    <t>Tvorba sociálního fondu dle schváleného statutu</t>
  </si>
  <si>
    <t>investiční a ost.</t>
  </si>
  <si>
    <t xml:space="preserve">Rozpočet celkových příjmů a výdajů na rok 2012 a rozpočtový výhled na roky  2013-2014 </t>
  </si>
  <si>
    <t>2014</t>
  </si>
  <si>
    <t>roku  2011</t>
  </si>
  <si>
    <t>SF v roce 2012</t>
  </si>
  <si>
    <t>I. ROZPIS  ZÁVAZNÝCH  UKAZATELŮ  ROZPOČTU  MĚSTA</t>
  </si>
  <si>
    <t>II. ROZPIS  ZÁVAZNÝCH  UKAZATELŮ  ROZPOČTU  NA ROK 2012</t>
  </si>
  <si>
    <t xml:space="preserve">III. ROZPIS  ZÁVAZNÝCH  UKAZATELŮ  ROZPOČTU  NA ROK 2012 </t>
  </si>
  <si>
    <t>II. - doplní OŠKMS a OSV</t>
  </si>
  <si>
    <t xml:space="preserve">III. - doplní OŠKMS </t>
  </si>
  <si>
    <t>I.  - doplní OEK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</si>
</sst>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%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0"/>
    </font>
    <font>
      <sz val="11"/>
      <color indexed="10"/>
      <name val="Arial"/>
      <family val="2"/>
    </font>
    <font>
      <u val="single"/>
      <sz val="10"/>
      <name val="Arial CE"/>
      <family val="2"/>
    </font>
    <font>
      <b/>
      <u val="single"/>
      <sz val="13"/>
      <name val="Arial CE"/>
      <family val="2"/>
    </font>
    <font>
      <u val="single"/>
      <sz val="13"/>
      <name val="Arial CE"/>
      <family val="2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37" xfId="0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vertical="center"/>
    </xf>
    <xf numFmtId="3" fontId="14" fillId="0" borderId="41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left"/>
    </xf>
    <xf numFmtId="0" fontId="14" fillId="0" borderId="19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166" fontId="14" fillId="0" borderId="4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horizontal="right" vertical="center"/>
    </xf>
    <xf numFmtId="3" fontId="14" fillId="0" borderId="45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3" fontId="14" fillId="0" borderId="46" xfId="0" applyNumberFormat="1" applyFont="1" applyFill="1" applyBorder="1" applyAlignment="1">
      <alignment vertical="center"/>
    </xf>
    <xf numFmtId="3" fontId="14" fillId="0" borderId="47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9" xfId="0" applyFont="1" applyBorder="1" applyAlignment="1">
      <alignment/>
    </xf>
    <xf numFmtId="0" fontId="14" fillId="0" borderId="50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52" xfId="0" applyFont="1" applyFill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21" xfId="0" applyFont="1" applyFill="1" applyBorder="1" applyAlignment="1">
      <alignment shrinkToFit="1"/>
    </xf>
    <xf numFmtId="0" fontId="0" fillId="0" borderId="53" xfId="0" applyBorder="1" applyAlignment="1">
      <alignment/>
    </xf>
    <xf numFmtId="0" fontId="12" fillId="0" borderId="21" xfId="0" applyFont="1" applyFill="1" applyBorder="1" applyAlignment="1">
      <alignment horizontal="center" shrinkToFit="1"/>
    </xf>
    <xf numFmtId="0" fontId="12" fillId="0" borderId="5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54" xfId="0" applyBorder="1" applyAlignment="1">
      <alignment/>
    </xf>
    <xf numFmtId="0" fontId="0" fillId="0" borderId="12" xfId="0" applyFill="1" applyBorder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55" xfId="0" applyFont="1" applyFill="1" applyBorder="1" applyAlignment="1">
      <alignment shrinkToFit="1"/>
    </xf>
    <xf numFmtId="0" fontId="0" fillId="0" borderId="56" xfId="0" applyBorder="1" applyAlignment="1">
      <alignment/>
    </xf>
    <xf numFmtId="0" fontId="18" fillId="0" borderId="0" xfId="0" applyFont="1" applyAlignment="1">
      <alignment horizontal="center"/>
    </xf>
    <xf numFmtId="0" fontId="14" fillId="0" borderId="57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5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9">
      <selection activeCell="E48" sqref="E48"/>
    </sheetView>
  </sheetViews>
  <sheetFormatPr defaultColWidth="9.00390625" defaultRowHeight="12.75"/>
  <cols>
    <col min="1" max="2" width="5.75390625" style="6" customWidth="1"/>
    <col min="3" max="3" width="6.125" style="6" customWidth="1"/>
    <col min="4" max="4" width="44.75390625" style="6" customWidth="1"/>
    <col min="5" max="6" width="17.00390625" style="6" customWidth="1"/>
    <col min="7" max="7" width="16.625" style="6" customWidth="1"/>
    <col min="8" max="8" width="16.75390625" style="6" customWidth="1"/>
    <col min="9" max="9" width="13.75390625" style="6" customWidth="1"/>
    <col min="10" max="16384" width="9.125" style="6" customWidth="1"/>
  </cols>
  <sheetData>
    <row r="1" spans="1:8" s="2" customFormat="1" ht="15.75">
      <c r="A1" s="111" t="s">
        <v>26</v>
      </c>
      <c r="B1" s="112"/>
      <c r="C1" s="112"/>
      <c r="D1" s="112"/>
      <c r="E1" s="68"/>
      <c r="F1" s="68"/>
      <c r="H1" s="92" t="s">
        <v>59</v>
      </c>
    </row>
    <row r="2" spans="1:8" s="2" customFormat="1" ht="15.75">
      <c r="A2" s="66"/>
      <c r="B2" s="67"/>
      <c r="C2" s="67"/>
      <c r="D2" s="67"/>
      <c r="E2" s="68"/>
      <c r="F2" s="68"/>
      <c r="H2" s="5"/>
    </row>
    <row r="3" spans="1:8" s="2" customFormat="1" ht="15.75">
      <c r="A3" s="66"/>
      <c r="B3" s="67"/>
      <c r="C3" s="67"/>
      <c r="D3" s="67"/>
      <c r="E3" s="68"/>
      <c r="F3" s="68"/>
      <c r="H3" s="5"/>
    </row>
    <row r="4" spans="1:8" s="2" customFormat="1" ht="14.25" customHeight="1">
      <c r="A4" s="4"/>
      <c r="H4" s="65"/>
    </row>
    <row r="5" spans="1:8" s="2" customFormat="1" ht="15.75">
      <c r="A5" s="113" t="s">
        <v>71</v>
      </c>
      <c r="B5" s="114"/>
      <c r="C5" s="114"/>
      <c r="D5" s="114"/>
      <c r="E5" s="114"/>
      <c r="F5" s="114"/>
      <c r="G5" s="114"/>
      <c r="H5" s="114"/>
    </row>
    <row r="6" spans="1:8" s="2" customFormat="1" ht="18">
      <c r="A6" s="4"/>
      <c r="H6" s="3"/>
    </row>
    <row r="7" spans="1:8" ht="16.5">
      <c r="A7" s="115" t="s">
        <v>67</v>
      </c>
      <c r="B7" s="116"/>
      <c r="C7" s="116"/>
      <c r="D7" s="116"/>
      <c r="E7" s="116"/>
      <c r="F7" s="116"/>
      <c r="G7" s="116"/>
      <c r="H7" s="116"/>
    </row>
    <row r="8" spans="1:8" ht="12.75">
      <c r="A8" s="114" t="s">
        <v>43</v>
      </c>
      <c r="B8" s="114"/>
      <c r="C8" s="114"/>
      <c r="D8" s="114"/>
      <c r="E8" s="114"/>
      <c r="F8" s="114"/>
      <c r="G8" s="114"/>
      <c r="H8" s="114"/>
    </row>
    <row r="9" ht="14.25" customHeight="1" thickBot="1">
      <c r="I9" s="2"/>
    </row>
    <row r="10" spans="1:9" ht="15">
      <c r="A10" s="101" t="s">
        <v>30</v>
      </c>
      <c r="B10" s="102"/>
      <c r="C10" s="102"/>
      <c r="D10" s="102"/>
      <c r="E10" s="75"/>
      <c r="F10" s="37" t="s">
        <v>31</v>
      </c>
      <c r="G10" s="37" t="s">
        <v>31</v>
      </c>
      <c r="H10" s="38" t="s">
        <v>31</v>
      </c>
      <c r="I10" s="2"/>
    </row>
    <row r="11" spans="1:9" ht="15.75" thickBot="1">
      <c r="A11" s="103"/>
      <c r="B11" s="104"/>
      <c r="C11" s="104"/>
      <c r="D11" s="104"/>
      <c r="E11" s="76"/>
      <c r="F11" s="39" t="s">
        <v>58</v>
      </c>
      <c r="G11" s="39" t="s">
        <v>64</v>
      </c>
      <c r="H11" s="40" t="s">
        <v>68</v>
      </c>
      <c r="I11" s="2"/>
    </row>
    <row r="12" spans="1:9" ht="21" customHeight="1" thickTop="1">
      <c r="A12" s="105" t="s">
        <v>32</v>
      </c>
      <c r="B12" s="106"/>
      <c r="C12" s="106"/>
      <c r="D12" s="107"/>
      <c r="E12" s="77"/>
      <c r="F12" s="57">
        <v>390718</v>
      </c>
      <c r="G12" s="99">
        <v>368266</v>
      </c>
      <c r="H12" s="98">
        <v>374569</v>
      </c>
      <c r="I12" s="2"/>
    </row>
    <row r="13" spans="1:9" ht="21" customHeight="1">
      <c r="A13" s="108" t="s">
        <v>33</v>
      </c>
      <c r="B13" s="109"/>
      <c r="C13" s="109"/>
      <c r="D13" s="110"/>
      <c r="E13" s="78"/>
      <c r="F13" s="58">
        <v>424299</v>
      </c>
      <c r="G13" s="58">
        <v>346124</v>
      </c>
      <c r="H13" s="60">
        <v>345283</v>
      </c>
      <c r="I13" s="2"/>
    </row>
    <row r="14" spans="1:9" ht="22.5" customHeight="1">
      <c r="A14" s="108" t="s">
        <v>34</v>
      </c>
      <c r="B14" s="109"/>
      <c r="C14" s="109"/>
      <c r="D14" s="110"/>
      <c r="E14" s="78"/>
      <c r="F14" s="59">
        <f>+F12-F13</f>
        <v>-33581</v>
      </c>
      <c r="G14" s="58">
        <f>+G12-G13</f>
        <v>22142</v>
      </c>
      <c r="H14" s="60">
        <f>+H12-H13</f>
        <v>29286</v>
      </c>
      <c r="I14" s="2"/>
    </row>
    <row r="15" spans="1:9" ht="21.75" customHeight="1" thickBot="1">
      <c r="A15" s="129" t="s">
        <v>35</v>
      </c>
      <c r="B15" s="130"/>
      <c r="C15" s="130"/>
      <c r="D15" s="131"/>
      <c r="E15" s="79"/>
      <c r="F15" s="61">
        <v>33581</v>
      </c>
      <c r="G15" s="61">
        <v>-22142</v>
      </c>
      <c r="H15" s="62">
        <v>-29286</v>
      </c>
      <c r="I15" s="2"/>
    </row>
    <row r="18" ht="13.5" thickBot="1"/>
    <row r="19" spans="4:7" ht="15">
      <c r="D19" s="71" t="s">
        <v>47</v>
      </c>
      <c r="E19" s="82"/>
      <c r="F19" s="53" t="s">
        <v>39</v>
      </c>
      <c r="G19" s="7" t="s">
        <v>62</v>
      </c>
    </row>
    <row r="20" spans="4:7" ht="15.75" thickBot="1">
      <c r="D20" s="80"/>
      <c r="E20" s="83"/>
      <c r="F20" s="54" t="s">
        <v>69</v>
      </c>
      <c r="G20" s="8" t="s">
        <v>70</v>
      </c>
    </row>
    <row r="21" spans="4:7" ht="21.75" customHeight="1" thickBot="1" thickTop="1">
      <c r="D21" s="81" t="s">
        <v>65</v>
      </c>
      <c r="E21" s="84"/>
      <c r="F21" s="55">
        <v>0.03</v>
      </c>
      <c r="G21" s="56">
        <v>1935</v>
      </c>
    </row>
    <row r="22" spans="4:7" ht="14.25">
      <c r="D22" s="50"/>
      <c r="E22" s="52"/>
      <c r="F22" s="52"/>
      <c r="G22" s="51"/>
    </row>
    <row r="23" spans="4:7" ht="14.25">
      <c r="D23" s="43"/>
      <c r="E23" s="44"/>
      <c r="F23" s="44"/>
      <c r="G23" s="44"/>
    </row>
    <row r="25" spans="1:8" s="2" customFormat="1" ht="15.75">
      <c r="A25" s="113" t="s">
        <v>72</v>
      </c>
      <c r="B25" s="114"/>
      <c r="C25" s="114"/>
      <c r="D25" s="114"/>
      <c r="E25" s="114"/>
      <c r="F25" s="114"/>
      <c r="G25" s="114"/>
      <c r="H25" s="114"/>
    </row>
    <row r="26" spans="1:8" s="2" customFormat="1" ht="15.75">
      <c r="A26" s="113" t="s">
        <v>50</v>
      </c>
      <c r="B26" s="128"/>
      <c r="C26" s="128"/>
      <c r="D26" s="128"/>
      <c r="E26" s="128"/>
      <c r="F26" s="128"/>
      <c r="G26" s="128"/>
      <c r="H26" s="128"/>
    </row>
    <row r="27" spans="1:8" ht="12.75">
      <c r="A27" s="114" t="s">
        <v>43</v>
      </c>
      <c r="B27" s="114"/>
      <c r="C27" s="114"/>
      <c r="D27" s="114"/>
      <c r="E27" s="114"/>
      <c r="F27" s="114"/>
      <c r="G27" s="114"/>
      <c r="H27" s="114"/>
    </row>
    <row r="28" spans="1:8" ht="13.5" thickBot="1">
      <c r="A28" s="42"/>
      <c r="B28" s="42"/>
      <c r="C28" s="42"/>
      <c r="D28" s="49"/>
      <c r="E28" s="42"/>
      <c r="F28" s="42"/>
      <c r="G28" s="42"/>
      <c r="H28" s="42"/>
    </row>
    <row r="29" spans="1:8" s="23" customFormat="1" ht="12.75">
      <c r="A29" s="20" t="s">
        <v>6</v>
      </c>
      <c r="B29" s="20" t="s">
        <v>7</v>
      </c>
      <c r="C29" s="20" t="s">
        <v>5</v>
      </c>
      <c r="D29" s="21"/>
      <c r="E29" s="11" t="s">
        <v>4</v>
      </c>
      <c r="F29" s="11" t="s">
        <v>63</v>
      </c>
      <c r="G29" s="11" t="s">
        <v>51</v>
      </c>
      <c r="H29" s="22" t="s">
        <v>2</v>
      </c>
    </row>
    <row r="30" spans="1:8" s="23" customFormat="1" ht="13.5" thickBot="1">
      <c r="A30" s="24"/>
      <c r="B30" s="24"/>
      <c r="C30" s="25" t="s">
        <v>0</v>
      </c>
      <c r="D30" s="24" t="s">
        <v>3</v>
      </c>
      <c r="E30" s="26" t="s">
        <v>1</v>
      </c>
      <c r="F30" s="26" t="s">
        <v>66</v>
      </c>
      <c r="G30" s="26" t="s">
        <v>52</v>
      </c>
      <c r="H30" s="26" t="s">
        <v>12</v>
      </c>
    </row>
    <row r="31" spans="1:8" s="23" customFormat="1" ht="14.25">
      <c r="A31" s="10">
        <v>10</v>
      </c>
      <c r="B31" s="11">
        <v>3111</v>
      </c>
      <c r="C31" s="10">
        <v>4002</v>
      </c>
      <c r="D31" s="12" t="s">
        <v>13</v>
      </c>
      <c r="E31" s="85">
        <v>760</v>
      </c>
      <c r="F31" s="85">
        <v>0</v>
      </c>
      <c r="G31" s="86" t="s">
        <v>53</v>
      </c>
      <c r="H31" s="87">
        <f>SUM(E31,F31)</f>
        <v>760</v>
      </c>
    </row>
    <row r="32" spans="1:8" s="23" customFormat="1" ht="14.25" hidden="1">
      <c r="A32" s="10"/>
      <c r="B32" s="13"/>
      <c r="C32" s="10">
        <v>4003</v>
      </c>
      <c r="D32" s="12" t="s">
        <v>14</v>
      </c>
      <c r="E32" s="85"/>
      <c r="F32" s="85"/>
      <c r="G32" s="86" t="s">
        <v>53</v>
      </c>
      <c r="H32" s="87">
        <f aca="true" t="shared" si="0" ref="H32:H38">SUM(E32,F32)</f>
        <v>0</v>
      </c>
    </row>
    <row r="33" spans="1:9" s="23" customFormat="1" ht="14.25">
      <c r="A33" s="10"/>
      <c r="B33" s="13"/>
      <c r="C33" s="10">
        <v>4004</v>
      </c>
      <c r="D33" s="12" t="s">
        <v>15</v>
      </c>
      <c r="E33" s="85">
        <v>690</v>
      </c>
      <c r="F33" s="85">
        <v>0</v>
      </c>
      <c r="G33" s="86" t="s">
        <v>53</v>
      </c>
      <c r="H33" s="87">
        <f t="shared" si="0"/>
        <v>690</v>
      </c>
      <c r="I33" s="27"/>
    </row>
    <row r="34" spans="1:10" s="23" customFormat="1" ht="14.25">
      <c r="A34" s="10"/>
      <c r="B34" s="13"/>
      <c r="C34" s="10">
        <v>4005</v>
      </c>
      <c r="D34" s="12" t="s">
        <v>16</v>
      </c>
      <c r="E34" s="85">
        <v>1700</v>
      </c>
      <c r="F34" s="85">
        <v>0</v>
      </c>
      <c r="G34" s="86" t="s">
        <v>53</v>
      </c>
      <c r="H34" s="87">
        <f t="shared" si="0"/>
        <v>1700</v>
      </c>
      <c r="J34" s="27"/>
    </row>
    <row r="35" spans="1:10" s="23" customFormat="1" ht="14.25">
      <c r="A35" s="10"/>
      <c r="B35" s="13"/>
      <c r="C35" s="10">
        <v>4006</v>
      </c>
      <c r="D35" s="12" t="s">
        <v>17</v>
      </c>
      <c r="E35" s="85">
        <v>1200</v>
      </c>
      <c r="F35" s="85">
        <v>0</v>
      </c>
      <c r="G35" s="86" t="s">
        <v>53</v>
      </c>
      <c r="H35" s="87">
        <f t="shared" si="0"/>
        <v>1200</v>
      </c>
      <c r="J35" s="27"/>
    </row>
    <row r="36" spans="1:8" s="23" customFormat="1" ht="14.25">
      <c r="A36" s="10"/>
      <c r="B36" s="13"/>
      <c r="C36" s="10">
        <v>4007</v>
      </c>
      <c r="D36" s="12" t="s">
        <v>18</v>
      </c>
      <c r="E36" s="85">
        <v>1250</v>
      </c>
      <c r="F36" s="85">
        <v>0</v>
      </c>
      <c r="G36" s="86" t="s">
        <v>53</v>
      </c>
      <c r="H36" s="87">
        <f t="shared" si="0"/>
        <v>1250</v>
      </c>
    </row>
    <row r="37" spans="1:8" s="23" customFormat="1" ht="14.25">
      <c r="A37" s="10"/>
      <c r="B37" s="13"/>
      <c r="C37" s="10">
        <v>4010</v>
      </c>
      <c r="D37" s="12" t="s">
        <v>19</v>
      </c>
      <c r="E37" s="85">
        <v>1300</v>
      </c>
      <c r="F37" s="85">
        <v>0</v>
      </c>
      <c r="G37" s="86" t="s">
        <v>53</v>
      </c>
      <c r="H37" s="87">
        <f t="shared" si="0"/>
        <v>1300</v>
      </c>
    </row>
    <row r="38" spans="1:8" s="23" customFormat="1" ht="15" thickBot="1">
      <c r="A38" s="10"/>
      <c r="B38" s="13"/>
      <c r="C38" s="10">
        <v>4011</v>
      </c>
      <c r="D38" s="12" t="s">
        <v>20</v>
      </c>
      <c r="E38" s="85">
        <v>1300</v>
      </c>
      <c r="F38" s="85">
        <v>0</v>
      </c>
      <c r="G38" s="86" t="s">
        <v>53</v>
      </c>
      <c r="H38" s="87">
        <f t="shared" si="0"/>
        <v>1300</v>
      </c>
    </row>
    <row r="39" spans="1:8" s="23" customFormat="1" ht="17.25" customHeight="1" thickBot="1">
      <c r="A39" s="15"/>
      <c r="B39" s="15"/>
      <c r="C39" s="15"/>
      <c r="D39" s="16" t="s">
        <v>28</v>
      </c>
      <c r="E39" s="64">
        <f>SUM(E31:E38)</f>
        <v>8200</v>
      </c>
      <c r="F39" s="64">
        <f>SUM(F31:F38)</f>
        <v>0</v>
      </c>
      <c r="G39" s="88">
        <f>SUM(G31:G38)</f>
        <v>0</v>
      </c>
      <c r="H39" s="64">
        <f aca="true" t="shared" si="1" ref="H39:H46">SUM(E39:F39)</f>
        <v>8200</v>
      </c>
    </row>
    <row r="40" spans="1:8" s="23" customFormat="1" ht="14.25">
      <c r="A40" s="17">
        <v>10</v>
      </c>
      <c r="B40" s="13">
        <v>3113</v>
      </c>
      <c r="C40" s="10">
        <v>4204</v>
      </c>
      <c r="D40" s="12" t="s">
        <v>21</v>
      </c>
      <c r="E40" s="85">
        <v>3450</v>
      </c>
      <c r="F40" s="85">
        <v>0</v>
      </c>
      <c r="G40" s="86" t="s">
        <v>53</v>
      </c>
      <c r="H40" s="87">
        <f t="shared" si="1"/>
        <v>3450</v>
      </c>
    </row>
    <row r="41" spans="1:8" s="23" customFormat="1" ht="14.25">
      <c r="A41" s="10"/>
      <c r="B41" s="13"/>
      <c r="C41" s="10">
        <v>4205</v>
      </c>
      <c r="D41" s="12" t="s">
        <v>22</v>
      </c>
      <c r="E41" s="85">
        <v>2850</v>
      </c>
      <c r="F41" s="85">
        <v>0</v>
      </c>
      <c r="G41" s="86" t="s">
        <v>53</v>
      </c>
      <c r="H41" s="87">
        <f t="shared" si="1"/>
        <v>2850</v>
      </c>
    </row>
    <row r="42" spans="1:8" s="23" customFormat="1" ht="14.25">
      <c r="A42" s="10"/>
      <c r="B42" s="13"/>
      <c r="C42" s="10">
        <v>4206</v>
      </c>
      <c r="D42" s="12" t="s">
        <v>23</v>
      </c>
      <c r="E42" s="85">
        <v>8800</v>
      </c>
      <c r="F42" s="85">
        <v>0</v>
      </c>
      <c r="G42" s="86" t="s">
        <v>53</v>
      </c>
      <c r="H42" s="87">
        <f t="shared" si="1"/>
        <v>8800</v>
      </c>
    </row>
    <row r="43" spans="1:8" s="23" customFormat="1" ht="14.25">
      <c r="A43" s="10"/>
      <c r="B43" s="13"/>
      <c r="C43" s="10">
        <v>4207</v>
      </c>
      <c r="D43" s="12" t="s">
        <v>55</v>
      </c>
      <c r="E43" s="85">
        <v>4500</v>
      </c>
      <c r="F43" s="85">
        <v>0</v>
      </c>
      <c r="G43" s="86" t="s">
        <v>53</v>
      </c>
      <c r="H43" s="87">
        <f t="shared" si="1"/>
        <v>4500</v>
      </c>
    </row>
    <row r="44" spans="1:8" s="23" customFormat="1" ht="14.25">
      <c r="A44" s="10"/>
      <c r="B44" s="13"/>
      <c r="C44" s="10">
        <v>4209</v>
      </c>
      <c r="D44" s="12" t="s">
        <v>24</v>
      </c>
      <c r="E44" s="85">
        <v>8700</v>
      </c>
      <c r="F44" s="85">
        <v>0</v>
      </c>
      <c r="G44" s="86" t="s">
        <v>53</v>
      </c>
      <c r="H44" s="87">
        <f t="shared" si="1"/>
        <v>8700</v>
      </c>
    </row>
    <row r="45" spans="1:8" s="23" customFormat="1" ht="15" thickBot="1">
      <c r="A45" s="10"/>
      <c r="B45" s="13"/>
      <c r="C45" s="10">
        <v>4211</v>
      </c>
      <c r="D45" s="12" t="s">
        <v>25</v>
      </c>
      <c r="E45" s="85">
        <v>1800</v>
      </c>
      <c r="F45" s="85">
        <v>0</v>
      </c>
      <c r="G45" s="86" t="s">
        <v>53</v>
      </c>
      <c r="H45" s="87">
        <f t="shared" si="1"/>
        <v>1800</v>
      </c>
    </row>
    <row r="46" spans="1:8" s="23" customFormat="1" ht="18" customHeight="1" thickBot="1">
      <c r="A46" s="15"/>
      <c r="B46" s="15"/>
      <c r="C46" s="15"/>
      <c r="D46" s="16" t="s">
        <v>29</v>
      </c>
      <c r="E46" s="64">
        <f>SUM(E40:E45)</f>
        <v>30100</v>
      </c>
      <c r="F46" s="64">
        <f>SUM(F40:F45)</f>
        <v>0</v>
      </c>
      <c r="G46" s="88">
        <f>SUM(G40:G45)</f>
        <v>0</v>
      </c>
      <c r="H46" s="64">
        <f t="shared" si="1"/>
        <v>30100</v>
      </c>
    </row>
    <row r="47" spans="1:8" s="23" customFormat="1" ht="15.75" thickBot="1">
      <c r="A47" s="94">
        <v>10</v>
      </c>
      <c r="B47" s="94">
        <v>3231</v>
      </c>
      <c r="C47" s="94">
        <v>4306</v>
      </c>
      <c r="D47" s="95" t="s">
        <v>8</v>
      </c>
      <c r="E47" s="96">
        <v>750</v>
      </c>
      <c r="F47" s="96">
        <v>0</v>
      </c>
      <c r="G47" s="97" t="s">
        <v>53</v>
      </c>
      <c r="H47" s="96">
        <f aca="true" t="shared" si="2" ref="H47:H52">SUM(E47:F47)</f>
        <v>750</v>
      </c>
    </row>
    <row r="48" spans="1:8" s="23" customFormat="1" ht="14.25">
      <c r="A48" s="17">
        <v>10</v>
      </c>
      <c r="B48" s="17">
        <v>3314</v>
      </c>
      <c r="C48" s="17">
        <v>216</v>
      </c>
      <c r="D48" s="93" t="s">
        <v>9</v>
      </c>
      <c r="E48" s="87">
        <v>6700</v>
      </c>
      <c r="F48" s="87">
        <v>0</v>
      </c>
      <c r="G48" s="87">
        <f>4450+35</f>
        <v>4485</v>
      </c>
      <c r="H48" s="87">
        <f t="shared" si="2"/>
        <v>6700</v>
      </c>
    </row>
    <row r="49" spans="1:8" s="23" customFormat="1" ht="14.25">
      <c r="A49" s="10">
        <v>10</v>
      </c>
      <c r="B49" s="10">
        <v>3315</v>
      </c>
      <c r="C49" s="10">
        <v>108</v>
      </c>
      <c r="D49" s="12" t="s">
        <v>56</v>
      </c>
      <c r="E49" s="85">
        <f>6750</f>
        <v>6750</v>
      </c>
      <c r="F49" s="85">
        <v>0</v>
      </c>
      <c r="G49" s="85">
        <v>2850</v>
      </c>
      <c r="H49" s="87">
        <f t="shared" si="2"/>
        <v>6750</v>
      </c>
    </row>
    <row r="50" spans="1:8" s="23" customFormat="1" ht="14.25">
      <c r="A50" s="10">
        <v>10</v>
      </c>
      <c r="B50" s="10">
        <v>3412</v>
      </c>
      <c r="C50" s="10">
        <v>226</v>
      </c>
      <c r="D50" s="12" t="s">
        <v>10</v>
      </c>
      <c r="E50" s="85">
        <v>8000</v>
      </c>
      <c r="F50" s="85">
        <v>0</v>
      </c>
      <c r="G50" s="85">
        <v>5400</v>
      </c>
      <c r="H50" s="87">
        <f t="shared" si="2"/>
        <v>8000</v>
      </c>
    </row>
    <row r="51" spans="1:8" s="23" customFormat="1" ht="14.25" hidden="1">
      <c r="A51" s="10">
        <v>120</v>
      </c>
      <c r="B51" s="10">
        <v>3612</v>
      </c>
      <c r="C51" s="10">
        <v>327</v>
      </c>
      <c r="D51" s="12" t="s">
        <v>11</v>
      </c>
      <c r="E51" s="85"/>
      <c r="F51" s="85"/>
      <c r="G51" s="85"/>
      <c r="H51" s="87">
        <f t="shared" si="2"/>
        <v>0</v>
      </c>
    </row>
    <row r="52" spans="1:8" s="23" customFormat="1" ht="15" thickBot="1">
      <c r="A52" s="10">
        <v>50</v>
      </c>
      <c r="B52" s="10">
        <v>4357</v>
      </c>
      <c r="C52" s="10">
        <v>227</v>
      </c>
      <c r="D52" s="12" t="s">
        <v>38</v>
      </c>
      <c r="E52" s="85">
        <v>8200</v>
      </c>
      <c r="F52" s="85">
        <v>0</v>
      </c>
      <c r="G52" s="85">
        <f>29450+550</f>
        <v>30000</v>
      </c>
      <c r="H52" s="87">
        <f t="shared" si="2"/>
        <v>8200</v>
      </c>
    </row>
    <row r="53" spans="1:8" s="23" customFormat="1" ht="18" customHeight="1" thickBot="1">
      <c r="A53" s="15"/>
      <c r="B53" s="15"/>
      <c r="C53" s="15"/>
      <c r="D53" s="16" t="s">
        <v>37</v>
      </c>
      <c r="E53" s="64">
        <f>SUM(E48:E52)</f>
        <v>29650</v>
      </c>
      <c r="F53" s="64">
        <f>SUM(F48:F52)</f>
        <v>0</v>
      </c>
      <c r="G53" s="64">
        <f>SUM(G48:G52)</f>
        <v>42735</v>
      </c>
      <c r="H53" s="64">
        <f>SUM(H48:H52)</f>
        <v>29650</v>
      </c>
    </row>
    <row r="54" spans="1:8" s="33" customFormat="1" ht="19.5" customHeight="1" thickBot="1">
      <c r="A54" s="34"/>
      <c r="B54" s="35"/>
      <c r="C54" s="35"/>
      <c r="D54" s="36" t="s">
        <v>46</v>
      </c>
      <c r="E54" s="64">
        <f>SUM(E39,E46,E47,E53)</f>
        <v>68700</v>
      </c>
      <c r="F54" s="64">
        <f>SUM(F39,F46,F47,F53)</f>
        <v>0</v>
      </c>
      <c r="G54" s="64">
        <f>SUM(G39,G46,G47,G53)</f>
        <v>42735</v>
      </c>
      <c r="H54" s="64">
        <f>SUM(H39,H46,H47,H53)</f>
        <v>68700</v>
      </c>
    </row>
    <row r="55" spans="1:8" s="23" customFormat="1" ht="19.5" customHeight="1">
      <c r="A55" s="28"/>
      <c r="B55" s="27"/>
      <c r="C55" s="27"/>
      <c r="D55" s="29"/>
      <c r="E55" s="30"/>
      <c r="F55" s="30"/>
      <c r="G55" s="30"/>
      <c r="H55" s="30"/>
    </row>
    <row r="56" spans="1:8" s="23" customFormat="1" ht="19.5" customHeight="1">
      <c r="A56" s="28"/>
      <c r="B56" s="27"/>
      <c r="C56" s="27"/>
      <c r="D56" s="27"/>
      <c r="E56" s="30"/>
      <c r="F56" s="30"/>
      <c r="G56" s="30"/>
      <c r="H56" s="30"/>
    </row>
    <row r="57" spans="1:8" s="23" customFormat="1" ht="19.5" customHeight="1">
      <c r="A57" s="28"/>
      <c r="B57" s="27"/>
      <c r="C57" s="27"/>
      <c r="D57" s="29"/>
      <c r="E57" s="30"/>
      <c r="F57" s="30"/>
      <c r="G57" s="30"/>
      <c r="H57" s="30"/>
    </row>
    <row r="58" spans="1:8" s="2" customFormat="1" ht="15.75" hidden="1">
      <c r="A58" s="113" t="s">
        <v>73</v>
      </c>
      <c r="B58" s="113"/>
      <c r="C58" s="113"/>
      <c r="D58" s="113"/>
      <c r="E58" s="113"/>
      <c r="F58" s="113"/>
      <c r="G58" s="113"/>
      <c r="H58" s="113"/>
    </row>
    <row r="59" spans="1:8" s="2" customFormat="1" ht="15.75" hidden="1">
      <c r="A59" s="113" t="s">
        <v>44</v>
      </c>
      <c r="B59" s="113"/>
      <c r="C59" s="113"/>
      <c r="D59" s="125"/>
      <c r="E59" s="113"/>
      <c r="F59" s="113"/>
      <c r="G59" s="113"/>
      <c r="H59" s="113"/>
    </row>
    <row r="60" spans="1:8" ht="12.75" hidden="1">
      <c r="A60" s="114" t="s">
        <v>43</v>
      </c>
      <c r="B60" s="114"/>
      <c r="C60" s="114"/>
      <c r="D60" s="114"/>
      <c r="E60" s="114"/>
      <c r="F60" s="114"/>
      <c r="G60" s="114"/>
      <c r="H60" s="114"/>
    </row>
    <row r="61" spans="1:8" s="2" customFormat="1" ht="16.5" hidden="1" thickBot="1">
      <c r="A61" s="41"/>
      <c r="B61" s="41"/>
      <c r="C61" s="41"/>
      <c r="D61" s="41"/>
      <c r="E61" s="41"/>
      <c r="F61" s="41"/>
      <c r="G61" s="41"/>
      <c r="H61" s="41"/>
    </row>
    <row r="62" spans="1:8" s="23" customFormat="1" ht="28.5" customHeight="1" hidden="1" thickBot="1">
      <c r="A62" s="45"/>
      <c r="B62" s="45"/>
      <c r="C62" s="45"/>
      <c r="D62" s="119" t="s">
        <v>42</v>
      </c>
      <c r="E62" s="120"/>
      <c r="F62" s="120"/>
      <c r="G62" s="121"/>
      <c r="H62" s="30"/>
    </row>
    <row r="63" spans="1:8" s="23" customFormat="1" ht="15.75" customHeight="1" hidden="1">
      <c r="A63" s="45"/>
      <c r="B63" s="45"/>
      <c r="C63" s="45"/>
      <c r="D63" s="126" t="s">
        <v>61</v>
      </c>
      <c r="E63" s="127"/>
      <c r="F63" s="73"/>
      <c r="G63" s="89">
        <v>3500</v>
      </c>
      <c r="H63" s="30"/>
    </row>
    <row r="64" spans="1:8" s="23" customFormat="1" ht="16.5" customHeight="1" hidden="1">
      <c r="A64" s="46"/>
      <c r="B64" s="46"/>
      <c r="C64" s="46"/>
      <c r="D64" s="122" t="s">
        <v>60</v>
      </c>
      <c r="E64" s="123"/>
      <c r="F64" s="74"/>
      <c r="G64" s="90">
        <v>850</v>
      </c>
      <c r="H64" s="30"/>
    </row>
    <row r="65" spans="1:8" s="23" customFormat="1" ht="16.5" customHeight="1" hidden="1">
      <c r="A65" s="46"/>
      <c r="B65" s="46"/>
      <c r="C65" s="46"/>
      <c r="D65" s="122" t="s">
        <v>40</v>
      </c>
      <c r="E65" s="123"/>
      <c r="F65" s="74"/>
      <c r="G65" s="91">
        <v>3500</v>
      </c>
      <c r="H65" s="30"/>
    </row>
    <row r="66" spans="1:8" s="23" customFormat="1" ht="16.5" customHeight="1" hidden="1">
      <c r="A66" s="46"/>
      <c r="B66" s="46"/>
      <c r="C66" s="46"/>
      <c r="D66" s="124" t="s">
        <v>49</v>
      </c>
      <c r="E66" s="123"/>
      <c r="F66" s="74"/>
      <c r="G66" s="91">
        <v>250</v>
      </c>
      <c r="H66" s="30"/>
    </row>
    <row r="67" spans="1:8" s="23" customFormat="1" ht="16.5" customHeight="1" hidden="1">
      <c r="A67" s="46"/>
      <c r="B67" s="46"/>
      <c r="C67" s="46"/>
      <c r="D67" s="124" t="s">
        <v>48</v>
      </c>
      <c r="E67" s="123"/>
      <c r="F67" s="74"/>
      <c r="G67" s="91">
        <v>300</v>
      </c>
      <c r="H67" s="30"/>
    </row>
    <row r="68" spans="1:8" s="23" customFormat="1" ht="16.5" customHeight="1" hidden="1" thickBot="1">
      <c r="A68" s="46"/>
      <c r="B68" s="46"/>
      <c r="C68" s="46"/>
      <c r="D68" s="124" t="s">
        <v>54</v>
      </c>
      <c r="E68" s="123"/>
      <c r="F68" s="74"/>
      <c r="G68" s="90">
        <v>250</v>
      </c>
      <c r="H68" s="30"/>
    </row>
    <row r="69" spans="1:8" s="33" customFormat="1" ht="18" customHeight="1" hidden="1" thickBot="1">
      <c r="A69" s="47"/>
      <c r="B69" s="48"/>
      <c r="C69" s="47"/>
      <c r="D69" s="117" t="s">
        <v>45</v>
      </c>
      <c r="E69" s="118"/>
      <c r="F69" s="72"/>
      <c r="G69" s="63">
        <f>SUM(G63:G68)</f>
        <v>8650</v>
      </c>
      <c r="H69" s="32"/>
    </row>
    <row r="70" spans="1:8" s="33" customFormat="1" ht="18" customHeight="1">
      <c r="A70" s="47"/>
      <c r="B70" s="48"/>
      <c r="C70" s="47"/>
      <c r="D70" s="47"/>
      <c r="E70" s="69"/>
      <c r="F70" s="69"/>
      <c r="G70" s="70"/>
      <c r="H70" s="32"/>
    </row>
    <row r="71" spans="1:8" s="23" customFormat="1" ht="19.5" customHeight="1">
      <c r="A71" s="31"/>
      <c r="B71" s="31"/>
      <c r="C71" s="31"/>
      <c r="D71" s="31"/>
      <c r="E71" s="1"/>
      <c r="F71" s="1"/>
      <c r="G71" s="1"/>
      <c r="H71" s="30"/>
    </row>
    <row r="72" spans="1:11" ht="12.75">
      <c r="A72" s="9"/>
      <c r="B72" s="18"/>
      <c r="C72" s="9" t="s">
        <v>36</v>
      </c>
      <c r="D72" s="9"/>
      <c r="E72" s="14"/>
      <c r="F72" s="14"/>
      <c r="G72" s="14"/>
      <c r="H72" s="14"/>
      <c r="I72" s="19"/>
      <c r="J72" s="14"/>
      <c r="K72" s="14"/>
    </row>
    <row r="73" spans="1:11" ht="12.75">
      <c r="A73" s="14" t="s">
        <v>57</v>
      </c>
      <c r="B73" s="14"/>
      <c r="C73" s="14"/>
      <c r="D73" s="14"/>
      <c r="E73" s="14"/>
      <c r="F73" s="14"/>
      <c r="G73" s="14"/>
      <c r="H73" s="14"/>
      <c r="I73" s="19"/>
      <c r="J73" s="14"/>
      <c r="K73" s="14"/>
    </row>
    <row r="74" spans="1:11" ht="12.75">
      <c r="A74" s="14"/>
      <c r="B74" s="14"/>
      <c r="C74" s="14" t="s">
        <v>27</v>
      </c>
      <c r="D74" s="14"/>
      <c r="E74" s="14"/>
      <c r="F74" s="14"/>
      <c r="G74" s="14"/>
      <c r="H74" s="14"/>
      <c r="I74" s="19"/>
      <c r="J74" s="14"/>
      <c r="K74" s="14"/>
    </row>
    <row r="75" ht="12.75">
      <c r="C75" s="6" t="s">
        <v>41</v>
      </c>
    </row>
    <row r="76" ht="15" hidden="1">
      <c r="D76" s="100" t="s">
        <v>76</v>
      </c>
    </row>
    <row r="77" ht="15" hidden="1">
      <c r="D77" s="100" t="s">
        <v>74</v>
      </c>
    </row>
    <row r="78" ht="15" hidden="1">
      <c r="D78" s="100" t="s">
        <v>75</v>
      </c>
    </row>
    <row r="82" ht="21" customHeight="1"/>
  </sheetData>
  <sheetProtection/>
  <mergeCells count="24">
    <mergeCell ref="A14:D14"/>
    <mergeCell ref="A59:H59"/>
    <mergeCell ref="D63:E63"/>
    <mergeCell ref="D64:E64"/>
    <mergeCell ref="A26:H26"/>
    <mergeCell ref="A15:D15"/>
    <mergeCell ref="A58:H58"/>
    <mergeCell ref="A25:H25"/>
    <mergeCell ref="A27:H27"/>
    <mergeCell ref="D69:E69"/>
    <mergeCell ref="D62:G62"/>
    <mergeCell ref="A60:H60"/>
    <mergeCell ref="D65:E65"/>
    <mergeCell ref="D68:E68"/>
    <mergeCell ref="D66:E66"/>
    <mergeCell ref="D67:E67"/>
    <mergeCell ref="A10:D10"/>
    <mergeCell ref="A11:D11"/>
    <mergeCell ref="A12:D12"/>
    <mergeCell ref="A13:D13"/>
    <mergeCell ref="A1:D1"/>
    <mergeCell ref="A5:H5"/>
    <mergeCell ref="A7:H7"/>
    <mergeCell ref="A8:H8"/>
  </mergeCells>
  <printOptions/>
  <pageMargins left="1.0236220472440944" right="0.4330708661417323" top="0.8661417322834646" bottom="0.3937007874015748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 sítě</dc:creator>
  <cp:keywords/>
  <dc:description/>
  <cp:lastModifiedBy>vasicek</cp:lastModifiedBy>
  <cp:lastPrinted>2011-12-07T08:37:56Z</cp:lastPrinted>
  <dcterms:created xsi:type="dcterms:W3CDTF">2004-02-11T08:34:32Z</dcterms:created>
  <dcterms:modified xsi:type="dcterms:W3CDTF">2011-12-07T08:37:59Z</dcterms:modified>
  <cp:category/>
  <cp:version/>
  <cp:contentType/>
  <cp:contentStatus/>
</cp:coreProperties>
</file>